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8285" windowHeight="12840" tabRatio="587"/>
  </bookViews>
  <sheets>
    <sheet name="RITA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 localSheetId="0">[8]Casos!#REF!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3" i="11" l="1"/>
  <c r="C213" i="11"/>
  <c r="B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I193" i="11"/>
  <c r="H193" i="11"/>
  <c r="G193" i="11"/>
  <c r="F193" i="11"/>
  <c r="E193" i="11"/>
  <c r="I192" i="11"/>
  <c r="I191" i="11"/>
  <c r="I190" i="11"/>
  <c r="I189" i="11"/>
  <c r="I188" i="11"/>
  <c r="I187" i="11"/>
  <c r="I186" i="11"/>
  <c r="I185" i="11"/>
  <c r="I184" i="11"/>
  <c r="I183" i="11"/>
  <c r="I182" i="11"/>
  <c r="L175" i="11"/>
  <c r="K175" i="11"/>
  <c r="I175" i="11"/>
  <c r="H175" i="11"/>
  <c r="F175" i="11"/>
  <c r="E175" i="11"/>
  <c r="C175" i="11"/>
  <c r="B175" i="11"/>
  <c r="M174" i="11"/>
  <c r="J174" i="11"/>
  <c r="G174" i="11"/>
  <c r="D174" i="11"/>
  <c r="M173" i="11"/>
  <c r="M175" i="11" s="1"/>
  <c r="R170" i="11" s="1"/>
  <c r="J173" i="11"/>
  <c r="G173" i="11"/>
  <c r="D173" i="11"/>
  <c r="M172" i="11"/>
  <c r="J172" i="11"/>
  <c r="G172" i="11"/>
  <c r="D172" i="11"/>
  <c r="M171" i="11"/>
  <c r="J171" i="11"/>
  <c r="G171" i="11"/>
  <c r="D171" i="11"/>
  <c r="M170" i="11"/>
  <c r="J170" i="11"/>
  <c r="G170" i="11"/>
  <c r="D170" i="11"/>
  <c r="M169" i="11"/>
  <c r="J169" i="11"/>
  <c r="G169" i="11"/>
  <c r="D169" i="11"/>
  <c r="D175" i="11" s="1"/>
  <c r="R167" i="11" s="1"/>
  <c r="M168" i="11"/>
  <c r="J168" i="11"/>
  <c r="G168" i="11"/>
  <c r="D168" i="11"/>
  <c r="M167" i="11"/>
  <c r="J167" i="11"/>
  <c r="J175" i="11" s="1"/>
  <c r="R169" i="11" s="1"/>
  <c r="G167" i="11"/>
  <c r="G175" i="11" s="1"/>
  <c r="R168" i="11" s="1"/>
  <c r="D167" i="11"/>
  <c r="J157" i="11"/>
  <c r="I157" i="11"/>
  <c r="H157" i="11"/>
  <c r="G157" i="11"/>
  <c r="F157" i="11"/>
  <c r="E157" i="11"/>
  <c r="E158" i="11" s="1"/>
  <c r="D157" i="11"/>
  <c r="C157" i="11"/>
  <c r="C158" i="11" s="1"/>
  <c r="B155" i="11"/>
  <c r="B154" i="11"/>
  <c r="B153" i="11"/>
  <c r="B152" i="11"/>
  <c r="B151" i="11"/>
  <c r="B150" i="11"/>
  <c r="B149" i="11"/>
  <c r="B148" i="11"/>
  <c r="B147" i="11"/>
  <c r="B146" i="11"/>
  <c r="B145" i="11"/>
  <c r="B157" i="11" s="1"/>
  <c r="D137" i="11"/>
  <c r="C137" i="11"/>
  <c r="B135" i="11"/>
  <c r="B134" i="11"/>
  <c r="B133" i="11"/>
  <c r="B132" i="11"/>
  <c r="B131" i="11"/>
  <c r="B130" i="11"/>
  <c r="B129" i="11"/>
  <c r="B128" i="11"/>
  <c r="B127" i="11"/>
  <c r="B137" i="11" s="1"/>
  <c r="B126" i="11"/>
  <c r="B125" i="11"/>
  <c r="R171" i="11" l="1"/>
  <c r="S167" i="11"/>
  <c r="S168" i="11"/>
  <c r="C138" i="11"/>
  <c r="B138" i="11"/>
  <c r="S169" i="11"/>
  <c r="S170" i="11"/>
  <c r="D138" i="11"/>
  <c r="H158" i="11"/>
  <c r="F158" i="11"/>
  <c r="D158" i="11"/>
  <c r="G158" i="11"/>
  <c r="J158" i="11"/>
  <c r="B158" i="11"/>
  <c r="I158" i="11"/>
</calcChain>
</file>

<file path=xl/sharedStrings.xml><?xml version="1.0" encoding="utf-8"?>
<sst xmlns="http://schemas.openxmlformats.org/spreadsheetml/2006/main" count="813" uniqueCount="79">
  <si>
    <t>Total</t>
  </si>
  <si>
    <t>%</t>
  </si>
  <si>
    <t>Otros</t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</si>
  <si>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</si>
  <si>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</si>
  <si>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</si>
  <si>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</si>
  <si>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</si>
  <si>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</si>
  <si>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</si>
  <si>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</si>
  <si>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</si>
  <si>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</si>
  <si>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</si>
  <si>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</si>
  <si>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Sexo</t>
  </si>
  <si>
    <t>Mujer</t>
  </si>
  <si>
    <t>Hombre</t>
  </si>
  <si>
    <t>Sep</t>
  </si>
  <si>
    <t>Violencia Física</t>
  </si>
  <si>
    <t>Violencia Sexual</t>
  </si>
  <si>
    <t>Violencia Económica</t>
  </si>
  <si>
    <t>Periodo: Enero - Noviembre, 2019 (Preliminar)</t>
  </si>
  <si>
    <t>Grupo de Edad</t>
  </si>
  <si>
    <t>18-25 años</t>
  </si>
  <si>
    <t>26-35 años</t>
  </si>
  <si>
    <t>36-45 años</t>
  </si>
  <si>
    <t>46-59 años</t>
  </si>
  <si>
    <t>60 + años</t>
  </si>
  <si>
    <t>Elaboración: Unidad de Generación de Información y Gestión del Conocimiento - Programa Nacional Contra la Violencia Familiar y Sexual</t>
  </si>
  <si>
    <t>Variación %</t>
  </si>
  <si>
    <t>Línea 100</t>
  </si>
  <si>
    <t>Tipo de Violencia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</si>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</sst>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>
      <alignment vertical="center"/>
    </xf>
    <xf numFmtId="9" fontId="4" fillId="0" borderId="0" applyFont="0" applyFill="0" applyBorder="0" applyAlignment="0" applyProtection="0"/>
  </cellStyleXfs>
  <cellXfs count="96">
    <xf numFmtId="0" fontId="0" fillId="0" borderId="0" xfId="0"/>
    <xf numFmtId="0" fontId="5" fillId="4" borderId="0" xfId="8" applyFill="1"/>
    <xf numFmtId="0" fontId="10" fillId="4" borderId="4" xfId="8" applyFont="1" applyFill="1" applyBorder="1" applyAlignment="1">
      <alignment horizontal="center" vertical="center" wrapText="1"/>
    </xf>
    <xf numFmtId="0" fontId="10" fillId="4" borderId="0" xfId="8" applyFont="1" applyFill="1" applyAlignment="1">
      <alignment horizontal="center" vertical="center" wrapText="1"/>
    </xf>
    <xf numFmtId="0" fontId="5" fillId="3" borderId="0" xfId="8" applyFill="1"/>
    <xf numFmtId="0" fontId="12" fillId="3" borderId="0" xfId="8" applyFont="1" applyFill="1"/>
    <xf numFmtId="0" fontId="14" fillId="3" borderId="0" xfId="8" applyFont="1" applyFill="1"/>
    <xf numFmtId="0" fontId="6" fillId="3" borderId="0" xfId="8" applyFont="1" applyFill="1"/>
    <xf numFmtId="0" fontId="3" fillId="5" borderId="10" xfId="8" applyFont="1" applyFill="1" applyBorder="1" applyAlignment="1">
      <alignment horizontal="center" vertical="center"/>
    </xf>
    <xf numFmtId="0" fontId="3" fillId="5" borderId="11" xfId="8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7" fillId="6" borderId="6" xfId="8" applyFont="1" applyFill="1" applyBorder="1" applyAlignment="1">
      <alignment vertical="center"/>
    </xf>
    <xf numFmtId="3" fontId="18" fillId="6" borderId="6" xfId="8" applyNumberFormat="1" applyFont="1" applyFill="1" applyBorder="1" applyAlignment="1" applyProtection="1">
      <alignment horizontal="center" vertical="center"/>
      <protection hidden="1"/>
    </xf>
    <xf numFmtId="3" fontId="19" fillId="6" borderId="6" xfId="8" applyNumberFormat="1" applyFont="1" applyFill="1" applyBorder="1" applyAlignment="1" applyProtection="1">
      <alignment horizontal="center" vertical="center"/>
      <protection hidden="1"/>
    </xf>
    <xf numFmtId="3" fontId="17" fillId="4" borderId="0" xfId="8" applyNumberFormat="1" applyFont="1" applyFill="1" applyAlignment="1">
      <alignment horizontal="center"/>
    </xf>
    <xf numFmtId="0" fontId="17" fillId="6" borderId="7" xfId="8" applyFont="1" applyFill="1" applyBorder="1" applyAlignment="1">
      <alignment vertical="center"/>
    </xf>
    <xf numFmtId="3" fontId="19" fillId="6" borderId="7" xfId="8" applyNumberFormat="1" applyFont="1" applyFill="1" applyBorder="1" applyAlignment="1" applyProtection="1">
      <alignment horizontal="center" vertical="center"/>
      <protection hidden="1"/>
    </xf>
    <xf numFmtId="0" fontId="17" fillId="6" borderId="0" xfId="8" applyFont="1" applyFill="1" applyAlignment="1">
      <alignment vertical="center"/>
    </xf>
    <xf numFmtId="3" fontId="18" fillId="6" borderId="0" xfId="8" applyNumberFormat="1" applyFont="1" applyFill="1" applyAlignment="1" applyProtection="1">
      <alignment horizontal="center" vertical="center"/>
      <protection hidden="1"/>
    </xf>
    <xf numFmtId="0" fontId="19" fillId="6" borderId="0" xfId="8" applyFont="1" applyFill="1" applyAlignment="1">
      <alignment horizontal="center" vertical="center"/>
    </xf>
    <xf numFmtId="0" fontId="3" fillId="7" borderId="0" xfId="8" applyFont="1" applyFill="1"/>
    <xf numFmtId="3" fontId="3" fillId="7" borderId="0" xfId="8" applyNumberFormat="1" applyFont="1" applyFill="1" applyAlignment="1">
      <alignment horizontal="center"/>
    </xf>
    <xf numFmtId="3" fontId="16" fillId="4" borderId="0" xfId="8" applyNumberFormat="1" applyFont="1" applyFill="1" applyAlignment="1">
      <alignment horizontal="center"/>
    </xf>
    <xf numFmtId="0" fontId="16" fillId="2" borderId="5" xfId="8" applyFont="1" applyFill="1" applyBorder="1"/>
    <xf numFmtId="9" fontId="16" fillId="2" borderId="5" xfId="5" applyFont="1" applyFill="1" applyBorder="1" applyAlignment="1">
      <alignment horizontal="center"/>
    </xf>
    <xf numFmtId="9" fontId="16" fillId="4" borderId="0" xfId="5" applyFont="1" applyFill="1" applyBorder="1" applyAlignment="1">
      <alignment horizontal="center"/>
    </xf>
    <xf numFmtId="0" fontId="6" fillId="3" borderId="0" xfId="8" applyFont="1" applyFill="1" applyAlignment="1">
      <alignment horizontal="left"/>
    </xf>
    <xf numFmtId="0" fontId="20" fillId="3" borderId="0" xfId="8" applyFont="1" applyFill="1"/>
    <xf numFmtId="0" fontId="20" fillId="3" borderId="0" xfId="8" applyFont="1" applyFill="1" applyAlignment="1">
      <alignment vertical="center"/>
    </xf>
    <xf numFmtId="0" fontId="5" fillId="2" borderId="0" xfId="8" applyFill="1"/>
    <xf numFmtId="0" fontId="7" fillId="5" borderId="11" xfId="8" applyFont="1" applyFill="1" applyBorder="1" applyAlignment="1">
      <alignment horizontal="center" vertical="center" wrapText="1"/>
    </xf>
    <xf numFmtId="3" fontId="2" fillId="2" borderId="0" xfId="8" applyNumberFormat="1" applyFont="1" applyFill="1" applyAlignment="1" applyProtection="1">
      <alignment horizontal="center" vertical="center"/>
      <protection hidden="1"/>
    </xf>
    <xf numFmtId="9" fontId="21" fillId="2" borderId="0" xfId="5" applyFont="1" applyFill="1" applyBorder="1" applyAlignment="1">
      <alignment horizontal="center" vertical="center"/>
    </xf>
    <xf numFmtId="0" fontId="9" fillId="2" borderId="0" xfId="8" applyFont="1" applyFill="1" applyAlignment="1">
      <alignment horizontal="center" vertical="center"/>
    </xf>
    <xf numFmtId="9" fontId="21" fillId="2" borderId="0" xfId="1" applyFont="1" applyFill="1" applyBorder="1" applyAlignment="1">
      <alignment horizontal="center" vertical="center"/>
    </xf>
    <xf numFmtId="3" fontId="3" fillId="2" borderId="0" xfId="8" applyNumberFormat="1" applyFont="1" applyFill="1" applyAlignment="1">
      <alignment horizontal="center"/>
    </xf>
    <xf numFmtId="9" fontId="3" fillId="2" borderId="0" xfId="5" applyFont="1" applyFill="1" applyBorder="1" applyAlignment="1">
      <alignment horizontal="center"/>
    </xf>
    <xf numFmtId="3" fontId="16" fillId="2" borderId="0" xfId="8" applyNumberFormat="1" applyFont="1" applyFill="1" applyAlignment="1">
      <alignment horizontal="center"/>
    </xf>
    <xf numFmtId="9" fontId="16" fillId="2" borderId="0" xfId="5" applyFont="1" applyFill="1" applyBorder="1" applyAlignment="1">
      <alignment horizontal="center"/>
    </xf>
    <xf numFmtId="3" fontId="19" fillId="6" borderId="0" xfId="8" applyNumberFormat="1" applyFont="1" applyFill="1" applyAlignment="1" applyProtection="1">
      <alignment horizontal="center" vertical="center"/>
      <protection hidden="1"/>
    </xf>
    <xf numFmtId="0" fontId="16" fillId="3" borderId="0" xfId="8" applyFont="1" applyFill="1"/>
    <xf numFmtId="3" fontId="16" fillId="3" borderId="0" xfId="8" applyNumberFormat="1" applyFont="1" applyFill="1" applyAlignment="1">
      <alignment horizontal="center"/>
    </xf>
    <xf numFmtId="9" fontId="16" fillId="3" borderId="0" xfId="5" applyFont="1" applyFill="1" applyBorder="1" applyAlignment="1">
      <alignment horizontal="center"/>
    </xf>
    <xf numFmtId="0" fontId="16" fillId="4" borderId="0" xfId="8" applyFont="1" applyFill="1" applyAlignment="1">
      <alignment vertical="center" wrapText="1"/>
    </xf>
    <xf numFmtId="0" fontId="6" fillId="4" borderId="0" xfId="8" applyFont="1" applyFill="1" applyAlignment="1">
      <alignment horizontal="center" vertical="center" wrapText="1"/>
    </xf>
    <xf numFmtId="0" fontId="5" fillId="6" borderId="6" xfId="8" applyFill="1" applyBorder="1" applyAlignment="1">
      <alignment horizontal="center" vertical="center"/>
    </xf>
    <xf numFmtId="0" fontId="19" fillId="6" borderId="6" xfId="8" applyFont="1" applyFill="1" applyBorder="1" applyAlignment="1" applyProtection="1">
      <alignment horizontal="center" vertical="center"/>
      <protection hidden="1"/>
    </xf>
    <xf numFmtId="0" fontId="5" fillId="6" borderId="7" xfId="8" applyFill="1" applyBorder="1" applyAlignment="1">
      <alignment horizontal="center" vertical="center"/>
    </xf>
    <xf numFmtId="49" fontId="5" fillId="6" borderId="0" xfId="8" applyNumberFormat="1" applyFill="1" applyAlignment="1">
      <alignment horizontal="center" vertical="center"/>
    </xf>
    <xf numFmtId="0" fontId="19" fillId="6" borderId="0" xfId="8" applyFont="1" applyFill="1" applyAlignment="1" applyProtection="1">
      <alignment horizontal="center" vertical="center"/>
      <protection hidden="1"/>
    </xf>
    <xf numFmtId="0" fontId="3" fillId="7" borderId="0" xfId="8" applyFont="1" applyFill="1" applyAlignment="1">
      <alignment horizontal="center" vertical="center"/>
    </xf>
    <xf numFmtId="3" fontId="16" fillId="4" borderId="0" xfId="8" applyNumberFormat="1" applyFont="1" applyFill="1" applyAlignment="1">
      <alignment horizontal="center" vertical="center"/>
    </xf>
    <xf numFmtId="0" fontId="5" fillId="3" borderId="0" xfId="8" applyFill="1" applyAlignment="1">
      <alignment vertical="center"/>
    </xf>
    <xf numFmtId="0" fontId="20" fillId="3" borderId="0" xfId="8" applyFont="1" applyFill="1" applyAlignment="1">
      <alignment horizontal="right"/>
    </xf>
    <xf numFmtId="14" fontId="20" fillId="3" borderId="0" xfId="8" applyNumberFormat="1" applyFont="1" applyFill="1" applyAlignment="1">
      <alignment horizontal="right"/>
    </xf>
    <xf numFmtId="0" fontId="3" fillId="5" borderId="0" xfId="8" applyFont="1" applyFill="1" applyAlignment="1">
      <alignment horizontal="left" vertical="center"/>
    </xf>
    <xf numFmtId="0" fontId="3" fillId="5" borderId="9" xfId="8" applyFont="1" applyFill="1" applyBorder="1" applyAlignment="1">
      <alignment horizontal="center" vertical="center"/>
    </xf>
    <xf numFmtId="0" fontId="3" fillId="5" borderId="0" xfId="8" applyFont="1" applyFill="1" applyAlignment="1">
      <alignment horizontal="center" vertical="center"/>
    </xf>
    <xf numFmtId="3" fontId="17" fillId="6" borderId="6" xfId="8" applyNumberFormat="1" applyFont="1" applyFill="1" applyBorder="1" applyAlignment="1">
      <alignment horizontal="center" vertical="center"/>
    </xf>
    <xf numFmtId="166" fontId="17" fillId="6" borderId="6" xfId="5" applyNumberFormat="1" applyFont="1" applyFill="1" applyBorder="1" applyAlignment="1">
      <alignment horizontal="right" vertical="center"/>
    </xf>
    <xf numFmtId="3" fontId="17" fillId="6" borderId="7" xfId="8" applyNumberFormat="1" applyFont="1" applyFill="1" applyBorder="1" applyAlignment="1">
      <alignment horizontal="center" vertical="center"/>
    </xf>
    <xf numFmtId="3" fontId="17" fillId="6" borderId="7" xfId="8" applyNumberFormat="1" applyFont="1" applyFill="1" applyBorder="1" applyAlignment="1" applyProtection="1">
      <alignment horizontal="center" vertical="center"/>
      <protection hidden="1"/>
    </xf>
    <xf numFmtId="0" fontId="17" fillId="6" borderId="8" xfId="8" applyFont="1" applyFill="1" applyBorder="1" applyAlignment="1">
      <alignment vertical="center"/>
    </xf>
    <xf numFmtId="3" fontId="17" fillId="6" borderId="8" xfId="8" applyNumberFormat="1" applyFont="1" applyFill="1" applyBorder="1" applyAlignment="1">
      <alignment horizontal="center" vertical="center"/>
    </xf>
    <xf numFmtId="3" fontId="19" fillId="6" borderId="8" xfId="8" applyNumberFormat="1" applyFont="1" applyFill="1" applyBorder="1" applyAlignment="1" applyProtection="1">
      <alignment horizontal="center" vertical="center"/>
      <protection hidden="1"/>
    </xf>
    <xf numFmtId="166" fontId="17" fillId="6" borderId="8" xfId="5" applyNumberFormat="1" applyFont="1" applyFill="1" applyBorder="1" applyAlignment="1">
      <alignment horizontal="right" vertical="center"/>
    </xf>
    <xf numFmtId="166" fontId="3" fillId="7" borderId="0" xfId="5" applyNumberFormat="1" applyFont="1" applyFill="1" applyBorder="1" applyAlignment="1">
      <alignment horizontal="right"/>
    </xf>
    <xf numFmtId="0" fontId="11" fillId="7" borderId="0" xfId="8" applyFont="1" applyFill="1" applyAlignment="1">
      <alignment horizontal="center" vertical="center"/>
    </xf>
    <xf numFmtId="17" fontId="13" fillId="7" borderId="0" xfId="8" applyNumberFormat="1" applyFont="1" applyFill="1" applyAlignment="1">
      <alignment horizontal="center" vertical="center"/>
    </xf>
    <xf numFmtId="0" fontId="15" fillId="7" borderId="15" xfId="8" applyFont="1" applyFill="1" applyBorder="1" applyAlignment="1">
      <alignment horizontal="center" vertical="center"/>
    </xf>
    <xf numFmtId="0" fontId="15" fillId="7" borderId="0" xfId="8" applyFont="1" applyFill="1" applyAlignment="1">
      <alignment horizontal="center" vertical="center"/>
    </xf>
    <xf numFmtId="0" fontId="3" fillId="5" borderId="0" xfId="8" applyFont="1" applyFill="1" applyAlignment="1">
      <alignment horizontal="center" vertical="center"/>
    </xf>
    <xf numFmtId="0" fontId="3" fillId="5" borderId="9" xfId="8" applyFont="1" applyFill="1" applyBorder="1" applyAlignment="1">
      <alignment horizontal="center" vertical="center"/>
    </xf>
    <xf numFmtId="0" fontId="9" fillId="2" borderId="0" xfId="8" applyFont="1" applyFill="1" applyAlignment="1">
      <alignment horizontal="center" vertical="center"/>
    </xf>
    <xf numFmtId="0" fontId="8" fillId="7" borderId="15" xfId="8" applyFont="1" applyFill="1" applyBorder="1" applyAlignment="1">
      <alignment horizontal="center" vertical="center"/>
    </xf>
    <xf numFmtId="0" fontId="8" fillId="7" borderId="0" xfId="8" applyFont="1" applyFill="1" applyAlignment="1">
      <alignment horizontal="center" vertical="center"/>
    </xf>
    <xf numFmtId="0" fontId="3" fillId="5" borderId="0" xfId="8" applyFont="1" applyFill="1" applyAlignment="1">
      <alignment horizontal="center" vertical="center" wrapText="1"/>
    </xf>
    <xf numFmtId="0" fontId="3" fillId="5" borderId="16" xfId="8" applyFont="1" applyFill="1" applyBorder="1" applyAlignment="1">
      <alignment horizontal="center" vertical="center" wrapText="1"/>
    </xf>
    <xf numFmtId="0" fontId="3" fillId="2" borderId="0" xfId="8" applyFont="1" applyFill="1" applyAlignment="1">
      <alignment horizontal="center" vertical="center" wrapText="1"/>
    </xf>
    <xf numFmtId="0" fontId="17" fillId="6" borderId="7" xfId="8" applyFont="1" applyFill="1" applyBorder="1" applyAlignment="1">
      <alignment horizontal="left" vertical="center"/>
    </xf>
    <xf numFmtId="0" fontId="3" fillId="2" borderId="0" xfId="8" applyFont="1" applyFill="1" applyAlignment="1">
      <alignment horizontal="center"/>
    </xf>
    <xf numFmtId="0" fontId="22" fillId="7" borderId="1" xfId="8" applyFont="1" applyFill="1" applyBorder="1" applyAlignment="1">
      <alignment horizontal="left" vertical="center"/>
    </xf>
    <xf numFmtId="0" fontId="22" fillId="7" borderId="2" xfId="8" applyFont="1" applyFill="1" applyBorder="1" applyAlignment="1">
      <alignment horizontal="left" vertical="center"/>
    </xf>
    <xf numFmtId="0" fontId="22" fillId="7" borderId="3" xfId="8" applyFont="1" applyFill="1" applyBorder="1" applyAlignment="1">
      <alignment horizontal="left" vertical="center"/>
    </xf>
    <xf numFmtId="0" fontId="3" fillId="5" borderId="13" xfId="8" applyFont="1" applyFill="1" applyBorder="1" applyAlignment="1">
      <alignment horizontal="center" vertical="center" wrapText="1"/>
    </xf>
    <xf numFmtId="0" fontId="3" fillId="5" borderId="14" xfId="8" applyFont="1" applyFill="1" applyBorder="1" applyAlignment="1">
      <alignment horizontal="center" vertical="center" wrapText="1"/>
    </xf>
    <xf numFmtId="0" fontId="3" fillId="5" borderId="17" xfId="8" applyFont="1" applyFill="1" applyBorder="1" applyAlignment="1">
      <alignment horizontal="center" vertical="center" wrapText="1"/>
    </xf>
    <xf numFmtId="0" fontId="3" fillId="5" borderId="11" xfId="8" applyFont="1" applyFill="1" applyBorder="1" applyAlignment="1">
      <alignment horizontal="center" vertical="center" wrapText="1"/>
    </xf>
    <xf numFmtId="0" fontId="3" fillId="5" borderId="9" xfId="8" applyFont="1" applyFill="1" applyBorder="1" applyAlignment="1">
      <alignment horizontal="center" vertical="center" wrapText="1"/>
    </xf>
    <xf numFmtId="0" fontId="3" fillId="5" borderId="12" xfId="8" applyFont="1" applyFill="1" applyBorder="1" applyAlignment="1">
      <alignment horizontal="center" vertical="center" wrapText="1"/>
    </xf>
    <xf numFmtId="0" fontId="16" fillId="4" borderId="0" xfId="8" applyFont="1" applyFill="1" applyAlignment="1">
      <alignment horizontal="center" vertical="center" wrapText="1"/>
    </xf>
    <xf numFmtId="0" fontId="17" fillId="6" borderId="6" xfId="8" applyFont="1" applyFill="1" applyBorder="1" applyAlignment="1">
      <alignment horizontal="left" vertical="center"/>
    </xf>
    <xf numFmtId="0" fontId="3" fillId="7" borderId="0" xfId="8" applyFont="1" applyFill="1" applyAlignment="1">
      <alignment horizontal="center" vertical="center"/>
    </xf>
    <xf numFmtId="0" fontId="23" fillId="7" borderId="15" xfId="8" applyFont="1" applyFill="1" applyBorder="1" applyAlignment="1">
      <alignment horizontal="center" vertical="center"/>
    </xf>
    <xf numFmtId="0" fontId="23" fillId="7" borderId="0" xfId="8" applyFont="1" applyFill="1" applyAlignment="1">
      <alignment horizontal="center" vertical="center"/>
    </xf>
    <xf numFmtId="0" fontId="17" fillId="6" borderId="0" xfId="8" applyFont="1" applyFill="1" applyAlignment="1">
      <alignment horizontal="left" vertical="center"/>
    </xf>
  </cellXfs>
  <cellStyles count="12">
    <cellStyle name="Normal" xfId="0" builtinId="0"/>
    <cellStyle name="Normal 2" xfId="4"/>
    <cellStyle name="Normal 2 2" xfId="8"/>
    <cellStyle name="Normal 2 2 3" xfId="2"/>
    <cellStyle name="Normal 2 3 2" xfId="10"/>
    <cellStyle name="Porcentaje" xfId="1" builtinId="5"/>
    <cellStyle name="Porcentaje 10" xfId="7"/>
    <cellStyle name="Porcentaje 2" xfId="5"/>
    <cellStyle name="Porcentaje 3 2" xfId="6"/>
    <cellStyle name="Porcentual 2" xfId="3"/>
    <cellStyle name="Porcentual 2 2" xfId="9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1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A-445F-972E-F2D89B326C13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6A-445F-972E-F2D89B326C13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6A-445F-972E-F2D89B326C13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6A-445F-972E-F2D89B326C13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6A-445F-972E-F2D89B326C13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6A-445F-972E-F2D89B326C13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F6A-445F-972E-F2D89B326C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1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6A-445F-972E-F2D89B326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1E-4B4D-BB79-13629572237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1E-4B4D-BB79-136295722376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1E-4B4D-BB79-136295722376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1E-4B4D-BB79-1362957223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1E-4B4D-BB79-136295722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FC3-43CE-AE7A-918599D62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19-4438-A067-2C962FA101C3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19-4438-A067-2C962FA101C3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19-4438-A067-2C962FA101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C019-4438-A067-2C962FA101C3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19-4438-A067-2C962FA101C3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19-4438-A067-2C962FA101C3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19-4438-A067-2C962FA101C3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19-4438-A067-2C962FA101C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19-4438-A067-2C962FA10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11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6-4069-8049-DF59140BD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9-42F2-B28A-F5D3921E2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A20A84-176D-4BFA-9E89-DC4620173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232F71-1A41-4B8A-A272-49D65B85E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9F58524-283A-494F-8771-1B174910F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F0FFB9EE-D50D-4645-9043-8ED2159F5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8897EE9-0628-4353-ADFE-41BDAD982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8BCB0F5A-55A5-4B47-87B6-F1039B1F2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C8FD04EA-9014-4F22-9FAC-03B0BAE50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45C4C24-0CDB-44A6-8515-84481BF33F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C1D84631-42B2-4475-8D45-DE91FC02DB0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8ACF2E9-29FE-4338-81FA-82AB1008A53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4BCC061D-8247-42E0-9182-5A76B75D095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46C60B2-BC98-4E37-90C5-207B6DC8306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115EE4F-7CAD-498A-BE42-5716265593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110" zoomScaleNormal="80" zoomScaleSheetLayoutView="110" workbookViewId="0">
      <selection activeCell="G116" sqref="G116"/>
    </sheetView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33</v>
      </c>
      <c r="B1" s="1" t="s">
        <v>15</v>
      </c>
      <c r="C1" s="1" t="s">
        <v>33</v>
      </c>
      <c r="D1" s="1" t="s">
        <v>15</v>
      </c>
      <c r="H1" s="1" t="s">
        <v>33</v>
      </c>
      <c r="I1" s="1" t="s">
        <v>15</v>
      </c>
      <c r="J1" s="1" t="s">
        <v>33</v>
      </c>
      <c r="K1" s="1" t="s">
        <v>15</v>
      </c>
      <c r="L1" s="1" t="s">
        <v>33</v>
      </c>
      <c r="M1" s="1" t="s">
        <v>15</v>
      </c>
      <c r="N1" s="1" t="s">
        <v>33</v>
      </c>
      <c r="O1" s="1" t="s">
        <v>15</v>
      </c>
      <c r="P1" s="1" t="s">
        <v>33</v>
      </c>
      <c r="Q1" s="1" t="s">
        <v>15</v>
      </c>
      <c r="R1" s="1" t="s">
        <v>33</v>
      </c>
      <c r="S1" s="1" t="s">
        <v>15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33</v>
      </c>
      <c r="B3" s="1" t="s">
        <v>15</v>
      </c>
      <c r="C3" s="1" t="s">
        <v>33</v>
      </c>
      <c r="D3" s="1" t="s">
        <v>15</v>
      </c>
      <c r="H3" s="1" t="s">
        <v>33</v>
      </c>
      <c r="I3" s="1" t="s">
        <v>15</v>
      </c>
      <c r="J3" s="1" t="s">
        <v>33</v>
      </c>
      <c r="K3" s="1" t="s">
        <v>15</v>
      </c>
      <c r="L3" s="1" t="s">
        <v>33</v>
      </c>
      <c r="M3" s="1" t="s">
        <v>15</v>
      </c>
      <c r="N3" s="1" t="s">
        <v>33</v>
      </c>
      <c r="O3" s="1" t="s">
        <v>15</v>
      </c>
      <c r="P3" s="1" t="s">
        <v>33</v>
      </c>
      <c r="Q3" s="1" t="s">
        <v>15</v>
      </c>
      <c r="R3" s="1" t="s">
        <v>33</v>
      </c>
      <c r="S3" s="1" t="s">
        <v>15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33</v>
      </c>
      <c r="B5" s="2" t="s">
        <v>34</v>
      </c>
      <c r="C5" s="1" t="s">
        <v>33</v>
      </c>
      <c r="D5" s="2" t="s">
        <v>34</v>
      </c>
      <c r="E5" s="3"/>
      <c r="F5" s="3"/>
      <c r="G5" s="3"/>
      <c r="H5" s="1" t="s">
        <v>33</v>
      </c>
      <c r="I5" s="2" t="s">
        <v>34</v>
      </c>
      <c r="J5" s="1" t="s">
        <v>33</v>
      </c>
      <c r="K5" s="2" t="s">
        <v>34</v>
      </c>
      <c r="L5" s="1" t="s">
        <v>33</v>
      </c>
      <c r="M5" s="2" t="s">
        <v>34</v>
      </c>
      <c r="N5" s="1" t="s">
        <v>33</v>
      </c>
      <c r="O5" s="2" t="s">
        <v>34</v>
      </c>
      <c r="P5" s="1" t="s">
        <v>33</v>
      </c>
      <c r="Q5" s="2" t="s">
        <v>34</v>
      </c>
      <c r="R5" s="1" t="s">
        <v>33</v>
      </c>
      <c r="S5" s="2" t="s">
        <v>34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33</v>
      </c>
      <c r="B7" s="2" t="s">
        <v>34</v>
      </c>
      <c r="C7" s="1" t="s">
        <v>33</v>
      </c>
      <c r="D7" s="2" t="s">
        <v>34</v>
      </c>
      <c r="E7" s="3"/>
      <c r="F7" s="3"/>
      <c r="G7" s="3"/>
      <c r="H7" s="1" t="s">
        <v>33</v>
      </c>
      <c r="I7" s="2" t="s">
        <v>34</v>
      </c>
      <c r="J7" s="1" t="s">
        <v>33</v>
      </c>
      <c r="K7" s="2" t="s">
        <v>34</v>
      </c>
      <c r="L7" s="1" t="s">
        <v>33</v>
      </c>
      <c r="M7" s="2" t="s">
        <v>34</v>
      </c>
      <c r="N7" s="1" t="s">
        <v>33</v>
      </c>
      <c r="O7" s="2" t="s">
        <v>34</v>
      </c>
      <c r="P7" s="1" t="s">
        <v>33</v>
      </c>
      <c r="Q7" s="2" t="s">
        <v>34</v>
      </c>
      <c r="R7" s="1" t="s">
        <v>33</v>
      </c>
      <c r="S7" s="2" t="s">
        <v>34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33</v>
      </c>
      <c r="B9" s="2" t="s">
        <v>34</v>
      </c>
      <c r="C9" s="1" t="s">
        <v>33</v>
      </c>
      <c r="D9" s="2" t="s">
        <v>34</v>
      </c>
      <c r="E9" s="3"/>
      <c r="F9" s="3"/>
      <c r="G9" s="3"/>
      <c r="H9" s="1" t="s">
        <v>33</v>
      </c>
      <c r="I9" s="2" t="s">
        <v>34</v>
      </c>
      <c r="J9" s="1" t="s">
        <v>33</v>
      </c>
      <c r="K9" s="2" t="s">
        <v>34</v>
      </c>
      <c r="L9" s="1" t="s">
        <v>33</v>
      </c>
      <c r="M9" s="2" t="s">
        <v>34</v>
      </c>
      <c r="N9" s="1" t="s">
        <v>33</v>
      </c>
      <c r="O9" s="2" t="s">
        <v>34</v>
      </c>
      <c r="P9" s="1" t="s">
        <v>33</v>
      </c>
      <c r="Q9" s="2" t="s">
        <v>34</v>
      </c>
      <c r="R9" s="1" t="s">
        <v>33</v>
      </c>
      <c r="S9" s="2" t="s">
        <v>34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33</v>
      </c>
      <c r="B11" s="2" t="s">
        <v>35</v>
      </c>
      <c r="C11" s="1" t="s">
        <v>33</v>
      </c>
      <c r="D11" s="2" t="s">
        <v>35</v>
      </c>
      <c r="E11" s="3"/>
      <c r="F11" s="3"/>
      <c r="G11" s="3"/>
      <c r="H11" s="1" t="s">
        <v>33</v>
      </c>
      <c r="I11" s="2" t="s">
        <v>35</v>
      </c>
      <c r="J11" s="1" t="s">
        <v>33</v>
      </c>
      <c r="K11" s="2" t="s">
        <v>35</v>
      </c>
      <c r="L11" s="1" t="s">
        <v>33</v>
      </c>
      <c r="M11" s="2" t="s">
        <v>35</v>
      </c>
      <c r="N11" s="1" t="s">
        <v>33</v>
      </c>
      <c r="O11" s="2" t="s">
        <v>35</v>
      </c>
      <c r="P11" s="1" t="s">
        <v>33</v>
      </c>
      <c r="Q11" s="2" t="s">
        <v>35</v>
      </c>
      <c r="R11" s="1" t="s">
        <v>33</v>
      </c>
      <c r="S11" s="2" t="s">
        <v>35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33</v>
      </c>
      <c r="B13" s="2" t="s">
        <v>36</v>
      </c>
      <c r="C13" s="1" t="s">
        <v>33</v>
      </c>
      <c r="D13" s="2" t="s">
        <v>36</v>
      </c>
      <c r="E13" s="3"/>
      <c r="F13" s="3"/>
      <c r="G13" s="3"/>
      <c r="H13" s="1" t="s">
        <v>33</v>
      </c>
      <c r="I13" s="2" t="s">
        <v>36</v>
      </c>
      <c r="J13" s="1" t="s">
        <v>33</v>
      </c>
      <c r="K13" s="2" t="s">
        <v>36</v>
      </c>
      <c r="L13" s="1" t="s">
        <v>33</v>
      </c>
      <c r="M13" s="2" t="s">
        <v>36</v>
      </c>
      <c r="N13" s="1" t="s">
        <v>33</v>
      </c>
      <c r="O13" s="2" t="s">
        <v>36</v>
      </c>
      <c r="P13" s="1" t="s">
        <v>33</v>
      </c>
      <c r="Q13" s="2" t="s">
        <v>36</v>
      </c>
      <c r="R13" s="1" t="s">
        <v>33</v>
      </c>
      <c r="S13" s="2" t="s">
        <v>36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33</v>
      </c>
      <c r="B15" s="2" t="s">
        <v>37</v>
      </c>
      <c r="C15" s="1" t="s">
        <v>33</v>
      </c>
      <c r="D15" s="2" t="s">
        <v>37</v>
      </c>
      <c r="E15" s="3"/>
      <c r="F15" s="3"/>
      <c r="G15" s="3"/>
      <c r="H15" s="1" t="s">
        <v>33</v>
      </c>
      <c r="I15" s="2" t="s">
        <v>37</v>
      </c>
      <c r="J15" s="1" t="s">
        <v>33</v>
      </c>
      <c r="K15" s="2" t="s">
        <v>37</v>
      </c>
      <c r="L15" s="1" t="s">
        <v>33</v>
      </c>
      <c r="M15" s="2" t="s">
        <v>37</v>
      </c>
      <c r="N15" s="1" t="s">
        <v>33</v>
      </c>
      <c r="O15" s="2" t="s">
        <v>37</v>
      </c>
      <c r="P15" s="1" t="s">
        <v>33</v>
      </c>
      <c r="Q15" s="2" t="s">
        <v>37</v>
      </c>
      <c r="R15" s="1" t="s">
        <v>33</v>
      </c>
      <c r="S15" s="2" t="s">
        <v>37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33</v>
      </c>
      <c r="B17" s="2" t="s">
        <v>38</v>
      </c>
      <c r="C17" s="1" t="s">
        <v>33</v>
      </c>
      <c r="D17" s="2" t="s">
        <v>38</v>
      </c>
      <c r="E17" s="3"/>
      <c r="F17" s="3"/>
      <c r="G17" s="3"/>
      <c r="H17" s="1" t="s">
        <v>33</v>
      </c>
      <c r="I17" s="2" t="s">
        <v>38</v>
      </c>
      <c r="J17" s="1" t="s">
        <v>33</v>
      </c>
      <c r="K17" s="2" t="s">
        <v>38</v>
      </c>
      <c r="L17" s="1" t="s">
        <v>33</v>
      </c>
      <c r="M17" s="2" t="s">
        <v>38</v>
      </c>
      <c r="N17" s="1" t="s">
        <v>33</v>
      </c>
      <c r="O17" s="2" t="s">
        <v>38</v>
      </c>
      <c r="P17" s="1" t="s">
        <v>33</v>
      </c>
      <c r="Q17" s="2" t="s">
        <v>38</v>
      </c>
      <c r="R17" s="1" t="s">
        <v>33</v>
      </c>
      <c r="S17" s="2" t="s">
        <v>38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33</v>
      </c>
      <c r="B19" s="2" t="s">
        <v>38</v>
      </c>
      <c r="C19" s="1" t="s">
        <v>33</v>
      </c>
      <c r="D19" s="2" t="s">
        <v>38</v>
      </c>
      <c r="E19" s="3"/>
      <c r="F19" s="3"/>
      <c r="G19" s="3"/>
      <c r="H19" s="1" t="s">
        <v>33</v>
      </c>
      <c r="I19" s="2" t="s">
        <v>38</v>
      </c>
      <c r="J19" s="1" t="s">
        <v>33</v>
      </c>
      <c r="K19" s="2" t="s">
        <v>38</v>
      </c>
      <c r="L19" s="1" t="s">
        <v>33</v>
      </c>
      <c r="M19" s="2" t="s">
        <v>38</v>
      </c>
      <c r="N19" s="1" t="s">
        <v>33</v>
      </c>
      <c r="O19" s="2" t="s">
        <v>38</v>
      </c>
      <c r="P19" s="1" t="s">
        <v>33</v>
      </c>
      <c r="Q19" s="2" t="s">
        <v>38</v>
      </c>
      <c r="R19" s="1" t="s">
        <v>33</v>
      </c>
      <c r="S19" s="2" t="s">
        <v>38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33</v>
      </c>
      <c r="B21" s="2" t="s">
        <v>38</v>
      </c>
      <c r="C21" s="1" t="s">
        <v>33</v>
      </c>
      <c r="D21" s="2" t="s">
        <v>38</v>
      </c>
      <c r="E21" s="3"/>
      <c r="F21" s="3"/>
      <c r="G21" s="3"/>
      <c r="H21" s="1" t="s">
        <v>33</v>
      </c>
      <c r="I21" s="2" t="s">
        <v>38</v>
      </c>
      <c r="J21" s="1" t="s">
        <v>33</v>
      </c>
      <c r="K21" s="2" t="s">
        <v>38</v>
      </c>
      <c r="L21" s="1" t="s">
        <v>33</v>
      </c>
      <c r="M21" s="2" t="s">
        <v>38</v>
      </c>
      <c r="N21" s="1" t="s">
        <v>33</v>
      </c>
      <c r="O21" s="2" t="s">
        <v>38</v>
      </c>
      <c r="P21" s="1" t="s">
        <v>33</v>
      </c>
      <c r="Q21" s="2" t="s">
        <v>38</v>
      </c>
      <c r="R21" s="1" t="s">
        <v>33</v>
      </c>
      <c r="S21" s="2" t="s">
        <v>38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33</v>
      </c>
      <c r="B23" s="2" t="s">
        <v>38</v>
      </c>
      <c r="C23" s="1" t="s">
        <v>33</v>
      </c>
      <c r="D23" s="2" t="s">
        <v>38</v>
      </c>
      <c r="E23" s="3"/>
      <c r="F23" s="3"/>
      <c r="G23" s="3"/>
      <c r="H23" s="1" t="s">
        <v>33</v>
      </c>
      <c r="I23" s="2" t="s">
        <v>38</v>
      </c>
      <c r="J23" s="1" t="s">
        <v>33</v>
      </c>
      <c r="K23" s="2" t="s">
        <v>38</v>
      </c>
      <c r="L23" s="1" t="s">
        <v>33</v>
      </c>
      <c r="M23" s="2" t="s">
        <v>38</v>
      </c>
      <c r="N23" s="1" t="s">
        <v>33</v>
      </c>
      <c r="O23" s="2" t="s">
        <v>38</v>
      </c>
      <c r="P23" s="1" t="s">
        <v>33</v>
      </c>
      <c r="Q23" s="2" t="s">
        <v>38</v>
      </c>
      <c r="R23" s="1" t="s">
        <v>33</v>
      </c>
      <c r="S23" s="2" t="s">
        <v>38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33</v>
      </c>
      <c r="B25" s="2" t="s">
        <v>38</v>
      </c>
      <c r="C25" s="1" t="s">
        <v>33</v>
      </c>
      <c r="D25" s="2" t="s">
        <v>38</v>
      </c>
      <c r="E25" s="3"/>
      <c r="F25" s="3"/>
      <c r="G25" s="3"/>
      <c r="H25" s="1" t="s">
        <v>33</v>
      </c>
      <c r="I25" s="2" t="s">
        <v>38</v>
      </c>
      <c r="J25" s="1" t="s">
        <v>33</v>
      </c>
      <c r="K25" s="2" t="s">
        <v>38</v>
      </c>
      <c r="L25" s="1" t="s">
        <v>33</v>
      </c>
      <c r="M25" s="2" t="s">
        <v>38</v>
      </c>
      <c r="N25" s="1" t="s">
        <v>33</v>
      </c>
      <c r="O25" s="2" t="s">
        <v>38</v>
      </c>
      <c r="P25" s="1" t="s">
        <v>33</v>
      </c>
      <c r="Q25" s="2" t="s">
        <v>38</v>
      </c>
      <c r="R25" s="1" t="s">
        <v>33</v>
      </c>
      <c r="S25" s="2" t="s">
        <v>38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33</v>
      </c>
      <c r="B27" s="2" t="s">
        <v>38</v>
      </c>
      <c r="C27" s="1" t="s">
        <v>33</v>
      </c>
      <c r="D27" s="2" t="s">
        <v>38</v>
      </c>
      <c r="E27" s="3"/>
      <c r="F27" s="3"/>
      <c r="G27" s="3"/>
      <c r="H27" s="1" t="s">
        <v>33</v>
      </c>
      <c r="I27" s="2" t="s">
        <v>38</v>
      </c>
      <c r="J27" s="1" t="s">
        <v>33</v>
      </c>
      <c r="K27" s="2" t="s">
        <v>38</v>
      </c>
      <c r="L27" s="1" t="s">
        <v>33</v>
      </c>
      <c r="M27" s="2" t="s">
        <v>38</v>
      </c>
      <c r="N27" s="1" t="s">
        <v>33</v>
      </c>
      <c r="O27" s="2" t="s">
        <v>38</v>
      </c>
      <c r="P27" s="1" t="s">
        <v>33</v>
      </c>
      <c r="Q27" s="2" t="s">
        <v>38</v>
      </c>
      <c r="R27" s="1" t="s">
        <v>33</v>
      </c>
      <c r="S27" s="2" t="s">
        <v>38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33</v>
      </c>
      <c r="B29" s="2" t="s">
        <v>38</v>
      </c>
      <c r="C29" s="1" t="s">
        <v>33</v>
      </c>
      <c r="D29" s="2" t="s">
        <v>38</v>
      </c>
      <c r="E29" s="3"/>
      <c r="F29" s="3"/>
      <c r="G29" s="3"/>
      <c r="H29" s="1" t="s">
        <v>33</v>
      </c>
      <c r="I29" s="2" t="s">
        <v>38</v>
      </c>
      <c r="J29" s="1" t="s">
        <v>33</v>
      </c>
      <c r="K29" s="2" t="s">
        <v>38</v>
      </c>
      <c r="L29" s="1" t="s">
        <v>33</v>
      </c>
      <c r="M29" s="2" t="s">
        <v>38</v>
      </c>
      <c r="N29" s="1" t="s">
        <v>33</v>
      </c>
      <c r="O29" s="2" t="s">
        <v>38</v>
      </c>
      <c r="P29" s="1" t="s">
        <v>33</v>
      </c>
      <c r="Q29" s="2" t="s">
        <v>38</v>
      </c>
      <c r="R29" s="1" t="s">
        <v>33</v>
      </c>
      <c r="S29" s="2" t="s">
        <v>38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33</v>
      </c>
      <c r="B31" s="2" t="s">
        <v>38</v>
      </c>
      <c r="C31" s="1" t="s">
        <v>33</v>
      </c>
      <c r="D31" s="2" t="s">
        <v>38</v>
      </c>
      <c r="E31" s="3"/>
      <c r="F31" s="3"/>
      <c r="G31" s="3"/>
      <c r="H31" s="1" t="s">
        <v>33</v>
      </c>
      <c r="I31" s="2" t="s">
        <v>38</v>
      </c>
      <c r="J31" s="1" t="s">
        <v>33</v>
      </c>
      <c r="K31" s="2" t="s">
        <v>38</v>
      </c>
      <c r="L31" s="1" t="s">
        <v>33</v>
      </c>
      <c r="M31" s="2" t="s">
        <v>38</v>
      </c>
      <c r="N31" s="1" t="s">
        <v>33</v>
      </c>
      <c r="O31" s="2" t="s">
        <v>38</v>
      </c>
      <c r="P31" s="1" t="s">
        <v>33</v>
      </c>
      <c r="Q31" s="2" t="s">
        <v>38</v>
      </c>
      <c r="R31" s="1" t="s">
        <v>33</v>
      </c>
      <c r="S31" s="2" t="s">
        <v>38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33</v>
      </c>
      <c r="B33" s="2" t="s">
        <v>39</v>
      </c>
      <c r="C33" s="1" t="s">
        <v>33</v>
      </c>
      <c r="D33" s="2" t="s">
        <v>39</v>
      </c>
      <c r="E33" s="3"/>
      <c r="F33" s="3"/>
      <c r="G33" s="3"/>
      <c r="H33" s="1" t="s">
        <v>33</v>
      </c>
      <c r="I33" s="2" t="s">
        <v>39</v>
      </c>
      <c r="J33" s="1" t="s">
        <v>33</v>
      </c>
      <c r="K33" s="2" t="s">
        <v>39</v>
      </c>
      <c r="L33" s="1" t="s">
        <v>33</v>
      </c>
      <c r="M33" s="2" t="s">
        <v>39</v>
      </c>
      <c r="N33" s="1" t="s">
        <v>33</v>
      </c>
      <c r="O33" s="2" t="s">
        <v>39</v>
      </c>
      <c r="P33" s="1" t="s">
        <v>33</v>
      </c>
      <c r="Q33" s="2" t="s">
        <v>39</v>
      </c>
      <c r="R33" s="1" t="s">
        <v>33</v>
      </c>
      <c r="S33" s="2" t="s">
        <v>39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33</v>
      </c>
      <c r="B35" s="2" t="s">
        <v>39</v>
      </c>
      <c r="C35" s="1" t="s">
        <v>33</v>
      </c>
      <c r="D35" s="2" t="s">
        <v>39</v>
      </c>
      <c r="E35" s="3"/>
      <c r="F35" s="3"/>
      <c r="G35" s="3"/>
      <c r="H35" s="1" t="s">
        <v>33</v>
      </c>
      <c r="I35" s="2" t="s">
        <v>39</v>
      </c>
      <c r="J35" s="1" t="s">
        <v>33</v>
      </c>
      <c r="K35" s="2" t="s">
        <v>39</v>
      </c>
      <c r="L35" s="1" t="s">
        <v>33</v>
      </c>
      <c r="M35" s="2" t="s">
        <v>39</v>
      </c>
      <c r="N35" s="1" t="s">
        <v>33</v>
      </c>
      <c r="O35" s="2" t="s">
        <v>39</v>
      </c>
      <c r="P35" s="1" t="s">
        <v>33</v>
      </c>
      <c r="Q35" s="2" t="s">
        <v>39</v>
      </c>
      <c r="R35" s="1" t="s">
        <v>33</v>
      </c>
      <c r="S35" s="2" t="s">
        <v>39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33</v>
      </c>
      <c r="B37" s="2" t="s">
        <v>39</v>
      </c>
      <c r="C37" s="1" t="s">
        <v>33</v>
      </c>
      <c r="D37" s="2" t="s">
        <v>39</v>
      </c>
      <c r="E37" s="3"/>
      <c r="F37" s="3"/>
      <c r="G37" s="3"/>
      <c r="H37" s="1" t="s">
        <v>33</v>
      </c>
      <c r="I37" s="2" t="s">
        <v>39</v>
      </c>
      <c r="J37" s="1" t="s">
        <v>33</v>
      </c>
      <c r="K37" s="2" t="s">
        <v>39</v>
      </c>
      <c r="L37" s="1" t="s">
        <v>33</v>
      </c>
      <c r="M37" s="2" t="s">
        <v>39</v>
      </c>
      <c r="N37" s="1" t="s">
        <v>33</v>
      </c>
      <c r="O37" s="2" t="s">
        <v>39</v>
      </c>
      <c r="P37" s="1" t="s">
        <v>33</v>
      </c>
      <c r="Q37" s="2" t="s">
        <v>39</v>
      </c>
      <c r="R37" s="1" t="s">
        <v>33</v>
      </c>
      <c r="S37" s="2" t="s">
        <v>39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33</v>
      </c>
      <c r="B39" s="2" t="s">
        <v>39</v>
      </c>
      <c r="C39" s="1" t="s">
        <v>33</v>
      </c>
      <c r="D39" s="2" t="s">
        <v>39</v>
      </c>
      <c r="E39" s="3"/>
      <c r="F39" s="3"/>
      <c r="G39" s="3"/>
      <c r="H39" s="1" t="s">
        <v>33</v>
      </c>
      <c r="I39" s="2" t="s">
        <v>39</v>
      </c>
      <c r="J39" s="1" t="s">
        <v>33</v>
      </c>
      <c r="K39" s="2" t="s">
        <v>39</v>
      </c>
      <c r="L39" s="1" t="s">
        <v>33</v>
      </c>
      <c r="M39" s="2" t="s">
        <v>39</v>
      </c>
      <c r="N39" s="1" t="s">
        <v>33</v>
      </c>
      <c r="O39" s="2" t="s">
        <v>39</v>
      </c>
      <c r="P39" s="1" t="s">
        <v>33</v>
      </c>
      <c r="Q39" s="2" t="s">
        <v>39</v>
      </c>
      <c r="R39" s="1" t="s">
        <v>33</v>
      </c>
      <c r="S39" s="2" t="s">
        <v>39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34</v>
      </c>
      <c r="B41" s="2" t="s">
        <v>38</v>
      </c>
      <c r="C41" s="1" t="s">
        <v>34</v>
      </c>
      <c r="D41" s="2" t="s">
        <v>38</v>
      </c>
      <c r="E41" s="3"/>
      <c r="F41" s="3"/>
      <c r="G41" s="3"/>
      <c r="H41" s="1" t="s">
        <v>34</v>
      </c>
      <c r="I41" s="2" t="s">
        <v>38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34</v>
      </c>
      <c r="B43" s="2" t="s">
        <v>38</v>
      </c>
      <c r="C43" s="1" t="s">
        <v>34</v>
      </c>
      <c r="D43" s="2" t="s">
        <v>38</v>
      </c>
      <c r="E43" s="3"/>
      <c r="F43" s="3"/>
      <c r="G43" s="3"/>
      <c r="H43" s="1" t="s">
        <v>34</v>
      </c>
      <c r="I43" s="2" t="s">
        <v>38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34</v>
      </c>
      <c r="B45" s="2" t="s">
        <v>38</v>
      </c>
      <c r="C45" s="1" t="s">
        <v>34</v>
      </c>
      <c r="D45" s="2" t="s">
        <v>38</v>
      </c>
      <c r="E45" s="3"/>
      <c r="F45" s="3"/>
      <c r="G45" s="3"/>
      <c r="H45" s="1" t="s">
        <v>34</v>
      </c>
      <c r="I45" s="2" t="s">
        <v>38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34</v>
      </c>
      <c r="B47" s="2" t="s">
        <v>38</v>
      </c>
      <c r="C47" s="1" t="s">
        <v>34</v>
      </c>
      <c r="D47" s="2" t="s">
        <v>38</v>
      </c>
      <c r="E47" s="3"/>
      <c r="F47" s="3"/>
      <c r="G47" s="3"/>
      <c r="H47" s="1" t="s">
        <v>34</v>
      </c>
      <c r="I47" s="2" t="s">
        <v>38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34</v>
      </c>
      <c r="B49" s="2" t="s">
        <v>38</v>
      </c>
      <c r="C49" s="1" t="s">
        <v>34</v>
      </c>
      <c r="D49" s="2" t="s">
        <v>38</v>
      </c>
      <c r="E49" s="3"/>
      <c r="F49" s="3"/>
      <c r="G49" s="3"/>
      <c r="H49" s="1" t="s">
        <v>34</v>
      </c>
      <c r="I49" s="2" t="s">
        <v>38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34</v>
      </c>
      <c r="B51" s="2" t="s">
        <v>38</v>
      </c>
      <c r="C51" s="1" t="s">
        <v>34</v>
      </c>
      <c r="D51" s="2" t="s">
        <v>38</v>
      </c>
      <c r="E51" s="3"/>
      <c r="F51" s="3"/>
      <c r="G51" s="3"/>
      <c r="H51" s="1" t="s">
        <v>34</v>
      </c>
      <c r="I51" s="2" t="s">
        <v>38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34</v>
      </c>
      <c r="B53" s="2" t="s">
        <v>38</v>
      </c>
      <c r="C53" s="1" t="s">
        <v>34</v>
      </c>
      <c r="D53" s="2" t="s">
        <v>38</v>
      </c>
      <c r="E53" s="3"/>
      <c r="F53" s="3"/>
      <c r="G53" s="3"/>
      <c r="H53" s="1" t="s">
        <v>34</v>
      </c>
      <c r="I53" s="2" t="s">
        <v>38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34</v>
      </c>
      <c r="B55" s="2" t="s">
        <v>38</v>
      </c>
      <c r="C55" s="1" t="s">
        <v>34</v>
      </c>
      <c r="D55" s="2" t="s">
        <v>38</v>
      </c>
      <c r="E55" s="3"/>
      <c r="F55" s="3"/>
      <c r="G55" s="3"/>
      <c r="H55" s="1" t="s">
        <v>34</v>
      </c>
      <c r="I55" s="2" t="s">
        <v>38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34</v>
      </c>
      <c r="B57" s="2" t="s">
        <v>39</v>
      </c>
      <c r="C57" s="1" t="s">
        <v>34</v>
      </c>
      <c r="D57" s="2" t="s">
        <v>39</v>
      </c>
      <c r="E57" s="3"/>
      <c r="F57" s="3"/>
      <c r="G57" s="3"/>
      <c r="H57" s="1" t="s">
        <v>34</v>
      </c>
      <c r="I57" s="2" t="s">
        <v>39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34</v>
      </c>
      <c r="B59" s="2" t="s">
        <v>39</v>
      </c>
      <c r="C59" s="1" t="s">
        <v>34</v>
      </c>
      <c r="D59" s="2" t="s">
        <v>39</v>
      </c>
      <c r="E59" s="3"/>
      <c r="F59" s="3"/>
      <c r="G59" s="3"/>
      <c r="H59" s="1" t="s">
        <v>34</v>
      </c>
      <c r="I59" s="2" t="s">
        <v>39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34</v>
      </c>
      <c r="B61" s="2" t="s">
        <v>39</v>
      </c>
      <c r="C61" s="1" t="s">
        <v>34</v>
      </c>
      <c r="D61" s="2" t="s">
        <v>39</v>
      </c>
      <c r="E61" s="3"/>
      <c r="F61" s="3"/>
      <c r="G61" s="3"/>
      <c r="H61" s="1" t="s">
        <v>34</v>
      </c>
      <c r="I61" s="2" t="s">
        <v>39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34</v>
      </c>
      <c r="B63" s="2" t="s">
        <v>39</v>
      </c>
      <c r="C63" s="1" t="s">
        <v>34</v>
      </c>
      <c r="D63" s="2" t="s">
        <v>39</v>
      </c>
      <c r="E63" s="3"/>
      <c r="F63" s="3"/>
      <c r="G63" s="3"/>
      <c r="H63" s="1" t="s">
        <v>34</v>
      </c>
      <c r="I63" s="2" t="s">
        <v>39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39</v>
      </c>
      <c r="B65" s="1" t="s">
        <v>40</v>
      </c>
      <c r="C65" s="2" t="s">
        <v>39</v>
      </c>
      <c r="D65" s="1" t="s">
        <v>40</v>
      </c>
      <c r="H65" s="2" t="s">
        <v>39</v>
      </c>
      <c r="I65" s="1" t="s">
        <v>40</v>
      </c>
      <c r="J65" s="2" t="s">
        <v>39</v>
      </c>
      <c r="K65" s="1" t="s">
        <v>40</v>
      </c>
      <c r="L65" s="2" t="s">
        <v>39</v>
      </c>
      <c r="M65" s="1" t="s">
        <v>40</v>
      </c>
      <c r="N65" s="2" t="s">
        <v>39</v>
      </c>
      <c r="O65" s="1" t="s">
        <v>40</v>
      </c>
      <c r="P65" s="2" t="s">
        <v>39</v>
      </c>
      <c r="Q65" s="1" t="s">
        <v>40</v>
      </c>
      <c r="R65" s="2" t="s">
        <v>39</v>
      </c>
      <c r="S65" s="1" t="s">
        <v>40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39</v>
      </c>
      <c r="B67" s="1" t="s">
        <v>40</v>
      </c>
      <c r="C67" s="2" t="s">
        <v>39</v>
      </c>
      <c r="D67" s="1" t="s">
        <v>40</v>
      </c>
      <c r="H67" s="2" t="s">
        <v>39</v>
      </c>
      <c r="I67" s="1" t="s">
        <v>40</v>
      </c>
      <c r="J67" s="2" t="s">
        <v>39</v>
      </c>
      <c r="K67" s="1" t="s">
        <v>40</v>
      </c>
      <c r="L67" s="2" t="s">
        <v>39</v>
      </c>
      <c r="M67" s="1" t="s">
        <v>40</v>
      </c>
      <c r="N67" s="2" t="s">
        <v>39</v>
      </c>
      <c r="O67" s="1" t="s">
        <v>40</v>
      </c>
      <c r="P67" s="2" t="s">
        <v>39</v>
      </c>
      <c r="Q67" s="1" t="s">
        <v>40</v>
      </c>
      <c r="R67" s="2" t="s">
        <v>39</v>
      </c>
      <c r="S67" s="1" t="s">
        <v>40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39</v>
      </c>
      <c r="B69" s="1" t="s">
        <v>40</v>
      </c>
      <c r="C69" s="2" t="s">
        <v>39</v>
      </c>
      <c r="D69" s="1" t="s">
        <v>40</v>
      </c>
      <c r="H69" s="2" t="s">
        <v>39</v>
      </c>
      <c r="I69" s="1" t="s">
        <v>40</v>
      </c>
      <c r="J69" s="2" t="s">
        <v>39</v>
      </c>
      <c r="K69" s="1" t="s">
        <v>40</v>
      </c>
      <c r="L69" s="2" t="s">
        <v>39</v>
      </c>
      <c r="M69" s="1" t="s">
        <v>40</v>
      </c>
      <c r="N69" s="2" t="s">
        <v>39</v>
      </c>
      <c r="O69" s="1" t="s">
        <v>40</v>
      </c>
      <c r="P69" s="2" t="s">
        <v>39</v>
      </c>
      <c r="Q69" s="1" t="s">
        <v>40</v>
      </c>
      <c r="R69" s="2" t="s">
        <v>39</v>
      </c>
      <c r="S69" s="1" t="s">
        <v>40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39</v>
      </c>
      <c r="B71" s="1" t="s">
        <v>40</v>
      </c>
      <c r="C71" s="2" t="s">
        <v>39</v>
      </c>
      <c r="D71" s="1" t="s">
        <v>40</v>
      </c>
      <c r="H71" s="2" t="s">
        <v>39</v>
      </c>
      <c r="I71" s="1" t="s">
        <v>40</v>
      </c>
      <c r="J71" s="2" t="s">
        <v>39</v>
      </c>
      <c r="K71" s="1" t="s">
        <v>40</v>
      </c>
      <c r="L71" s="2" t="s">
        <v>39</v>
      </c>
      <c r="M71" s="1" t="s">
        <v>40</v>
      </c>
      <c r="N71" s="2" t="s">
        <v>39</v>
      </c>
      <c r="O71" s="1" t="s">
        <v>40</v>
      </c>
      <c r="P71" s="2" t="s">
        <v>39</v>
      </c>
      <c r="Q71" s="1" t="s">
        <v>40</v>
      </c>
      <c r="R71" s="2" t="s">
        <v>39</v>
      </c>
      <c r="S71" s="1" t="s">
        <v>40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34</v>
      </c>
      <c r="B73" s="2" t="s">
        <v>41</v>
      </c>
      <c r="C73" s="1" t="s">
        <v>34</v>
      </c>
      <c r="D73" s="2" t="s">
        <v>41</v>
      </c>
      <c r="E73" s="3"/>
      <c r="F73" s="3"/>
      <c r="G73" s="3"/>
      <c r="H73" s="1" t="s">
        <v>34</v>
      </c>
      <c r="I73" s="2" t="s">
        <v>41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34</v>
      </c>
      <c r="B75" s="2" t="s">
        <v>41</v>
      </c>
      <c r="C75" s="1" t="s">
        <v>34</v>
      </c>
      <c r="D75" s="2" t="s">
        <v>41</v>
      </c>
      <c r="E75" s="3"/>
      <c r="F75" s="3"/>
      <c r="G75" s="3"/>
      <c r="H75" s="1" t="s">
        <v>34</v>
      </c>
      <c r="I75" s="2" t="s">
        <v>41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34</v>
      </c>
      <c r="B77" s="2" t="s">
        <v>41</v>
      </c>
      <c r="C77" s="1" t="s">
        <v>34</v>
      </c>
      <c r="D77" s="2" t="s">
        <v>41</v>
      </c>
      <c r="E77" s="3"/>
      <c r="F77" s="3"/>
      <c r="G77" s="3"/>
      <c r="H77" s="1" t="s">
        <v>34</v>
      </c>
      <c r="I77" s="2" t="s">
        <v>41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34</v>
      </c>
      <c r="B79" s="2" t="s">
        <v>41</v>
      </c>
      <c r="C79" s="1" t="s">
        <v>34</v>
      </c>
      <c r="D79" s="2" t="s">
        <v>41</v>
      </c>
      <c r="E79" s="3"/>
      <c r="F79" s="3"/>
      <c r="G79" s="3"/>
      <c r="H79" s="1" t="s">
        <v>34</v>
      </c>
      <c r="I79" s="2" t="s">
        <v>41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34</v>
      </c>
      <c r="B81" s="2" t="s">
        <v>41</v>
      </c>
      <c r="C81" s="1" t="s">
        <v>34</v>
      </c>
      <c r="D81" s="2" t="s">
        <v>41</v>
      </c>
      <c r="E81" s="3"/>
      <c r="F81" s="3"/>
      <c r="G81" s="3"/>
      <c r="H81" s="1" t="s">
        <v>34</v>
      </c>
      <c r="I81" s="2" t="s">
        <v>41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34</v>
      </c>
      <c r="B83" s="2" t="s">
        <v>38</v>
      </c>
      <c r="C83" s="1" t="s">
        <v>15</v>
      </c>
      <c r="D83" s="1" t="s">
        <v>34</v>
      </c>
      <c r="H83" s="2" t="s">
        <v>38</v>
      </c>
      <c r="I83" s="1" t="s">
        <v>15</v>
      </c>
      <c r="J83" s="1" t="s">
        <v>34</v>
      </c>
      <c r="K83" s="2" t="s">
        <v>38</v>
      </c>
      <c r="L83" s="1" t="s">
        <v>15</v>
      </c>
      <c r="M83" s="1" t="s">
        <v>34</v>
      </c>
      <c r="N83" s="2" t="s">
        <v>38</v>
      </c>
      <c r="O83" s="1" t="s">
        <v>15</v>
      </c>
      <c r="P83" s="1" t="s">
        <v>34</v>
      </c>
      <c r="Q83" s="2" t="s">
        <v>38</v>
      </c>
      <c r="R83" s="1" t="s">
        <v>15</v>
      </c>
      <c r="S83" s="1" t="s">
        <v>34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34</v>
      </c>
      <c r="B85" s="2" t="s">
        <v>38</v>
      </c>
      <c r="C85" s="1" t="s">
        <v>15</v>
      </c>
      <c r="D85" s="1" t="s">
        <v>34</v>
      </c>
      <c r="H85" s="2" t="s">
        <v>38</v>
      </c>
      <c r="I85" s="1" t="s">
        <v>15</v>
      </c>
      <c r="J85" s="1" t="s">
        <v>34</v>
      </c>
      <c r="K85" s="2" t="s">
        <v>38</v>
      </c>
      <c r="L85" s="1" t="s">
        <v>15</v>
      </c>
      <c r="M85" s="1" t="s">
        <v>34</v>
      </c>
      <c r="N85" s="2" t="s">
        <v>38</v>
      </c>
      <c r="O85" s="1" t="s">
        <v>15</v>
      </c>
      <c r="P85" s="1" t="s">
        <v>34</v>
      </c>
      <c r="Q85" s="2" t="s">
        <v>38</v>
      </c>
      <c r="R85" s="1" t="s">
        <v>15</v>
      </c>
      <c r="S85" s="1" t="s">
        <v>34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34</v>
      </c>
      <c r="B87" s="2" t="s">
        <v>38</v>
      </c>
      <c r="C87" s="1" t="s">
        <v>15</v>
      </c>
      <c r="D87" s="1" t="s">
        <v>34</v>
      </c>
      <c r="H87" s="2" t="s">
        <v>38</v>
      </c>
      <c r="I87" s="1" t="s">
        <v>15</v>
      </c>
      <c r="J87" s="1" t="s">
        <v>34</v>
      </c>
      <c r="K87" s="2" t="s">
        <v>38</v>
      </c>
      <c r="L87" s="1" t="s">
        <v>15</v>
      </c>
      <c r="M87" s="1" t="s">
        <v>34</v>
      </c>
      <c r="N87" s="2" t="s">
        <v>38</v>
      </c>
      <c r="O87" s="1" t="s">
        <v>15</v>
      </c>
      <c r="P87" s="1" t="s">
        <v>34</v>
      </c>
      <c r="Q87" s="2" t="s">
        <v>38</v>
      </c>
      <c r="R87" s="1" t="s">
        <v>15</v>
      </c>
      <c r="S87" s="1" t="s">
        <v>34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34</v>
      </c>
      <c r="B89" s="2" t="s">
        <v>38</v>
      </c>
      <c r="C89" s="1" t="s">
        <v>15</v>
      </c>
      <c r="D89" s="1" t="s">
        <v>34</v>
      </c>
      <c r="H89" s="2" t="s">
        <v>38</v>
      </c>
      <c r="I89" s="1" t="s">
        <v>15</v>
      </c>
      <c r="J89" s="1" t="s">
        <v>34</v>
      </c>
      <c r="K89" s="2" t="s">
        <v>38</v>
      </c>
      <c r="L89" s="1" t="s">
        <v>15</v>
      </c>
      <c r="M89" s="1" t="s">
        <v>34</v>
      </c>
      <c r="N89" s="2" t="s">
        <v>38</v>
      </c>
      <c r="O89" s="1" t="s">
        <v>15</v>
      </c>
      <c r="P89" s="1" t="s">
        <v>34</v>
      </c>
      <c r="Q89" s="2" t="s">
        <v>38</v>
      </c>
      <c r="R89" s="1" t="s">
        <v>15</v>
      </c>
      <c r="S89" s="1" t="s">
        <v>34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34</v>
      </c>
      <c r="B91" s="2" t="s">
        <v>38</v>
      </c>
      <c r="C91" s="1" t="s">
        <v>15</v>
      </c>
      <c r="D91" s="1" t="s">
        <v>34</v>
      </c>
      <c r="H91" s="2" t="s">
        <v>38</v>
      </c>
      <c r="I91" s="1" t="s">
        <v>15</v>
      </c>
      <c r="J91" s="1" t="s">
        <v>34</v>
      </c>
      <c r="K91" s="2" t="s">
        <v>38</v>
      </c>
      <c r="L91" s="1" t="s">
        <v>15</v>
      </c>
      <c r="M91" s="1" t="s">
        <v>34</v>
      </c>
      <c r="N91" s="2" t="s">
        <v>38</v>
      </c>
      <c r="O91" s="1" t="s">
        <v>15</v>
      </c>
      <c r="P91" s="1" t="s">
        <v>34</v>
      </c>
      <c r="Q91" s="2" t="s">
        <v>38</v>
      </c>
      <c r="R91" s="1" t="s">
        <v>15</v>
      </c>
      <c r="S91" s="1" t="s">
        <v>34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34</v>
      </c>
      <c r="B93" s="2" t="s">
        <v>38</v>
      </c>
      <c r="C93" s="1" t="s">
        <v>15</v>
      </c>
      <c r="D93" s="1" t="s">
        <v>34</v>
      </c>
      <c r="H93" s="2" t="s">
        <v>38</v>
      </c>
      <c r="I93" s="1" t="s">
        <v>15</v>
      </c>
      <c r="J93" s="1" t="s">
        <v>34</v>
      </c>
      <c r="K93" s="2" t="s">
        <v>38</v>
      </c>
      <c r="L93" s="1" t="s">
        <v>15</v>
      </c>
      <c r="M93" s="1" t="s">
        <v>34</v>
      </c>
      <c r="N93" s="2" t="s">
        <v>38</v>
      </c>
      <c r="O93" s="1" t="s">
        <v>15</v>
      </c>
      <c r="P93" s="1" t="s">
        <v>34</v>
      </c>
      <c r="Q93" s="2" t="s">
        <v>38</v>
      </c>
      <c r="R93" s="1" t="s">
        <v>15</v>
      </c>
      <c r="S93" s="1" t="s">
        <v>34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34</v>
      </c>
      <c r="B96" s="2" t="s">
        <v>42</v>
      </c>
      <c r="C96" s="1" t="s">
        <v>15</v>
      </c>
      <c r="D96" s="1" t="s">
        <v>34</v>
      </c>
      <c r="H96" s="2" t="s">
        <v>42</v>
      </c>
      <c r="I96" s="1" t="s">
        <v>15</v>
      </c>
      <c r="J96" s="1" t="s">
        <v>34</v>
      </c>
      <c r="K96" s="2" t="s">
        <v>42</v>
      </c>
      <c r="L96" s="1" t="s">
        <v>15</v>
      </c>
      <c r="M96" s="1" t="s">
        <v>34</v>
      </c>
      <c r="N96" s="2" t="s">
        <v>42</v>
      </c>
      <c r="O96" s="1" t="s">
        <v>15</v>
      </c>
      <c r="P96" s="1" t="s">
        <v>34</v>
      </c>
      <c r="Q96" s="2" t="s">
        <v>42</v>
      </c>
      <c r="R96" s="1" t="s">
        <v>15</v>
      </c>
      <c r="S96" s="1" t="s">
        <v>34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34</v>
      </c>
      <c r="B98" s="2" t="s">
        <v>42</v>
      </c>
      <c r="C98" s="1" t="s">
        <v>15</v>
      </c>
      <c r="D98" s="1" t="s">
        <v>34</v>
      </c>
      <c r="H98" s="2" t="s">
        <v>42</v>
      </c>
      <c r="I98" s="1" t="s">
        <v>15</v>
      </c>
      <c r="J98" s="1" t="s">
        <v>34</v>
      </c>
      <c r="K98" s="2" t="s">
        <v>42</v>
      </c>
      <c r="L98" s="1" t="s">
        <v>15</v>
      </c>
      <c r="M98" s="1" t="s">
        <v>34</v>
      </c>
      <c r="N98" s="2" t="s">
        <v>42</v>
      </c>
      <c r="O98" s="1" t="s">
        <v>15</v>
      </c>
      <c r="P98" s="1" t="s">
        <v>34</v>
      </c>
      <c r="Q98" s="2" t="s">
        <v>42</v>
      </c>
      <c r="R98" s="1" t="s">
        <v>15</v>
      </c>
      <c r="S98" s="1" t="s">
        <v>34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34</v>
      </c>
      <c r="B100" s="2" t="s">
        <v>42</v>
      </c>
      <c r="C100" s="1" t="s">
        <v>15</v>
      </c>
      <c r="D100" s="1" t="s">
        <v>34</v>
      </c>
      <c r="H100" s="2" t="s">
        <v>42</v>
      </c>
      <c r="I100" s="1" t="s">
        <v>15</v>
      </c>
      <c r="J100" s="1" t="s">
        <v>34</v>
      </c>
      <c r="K100" s="2" t="s">
        <v>42</v>
      </c>
      <c r="L100" s="1" t="s">
        <v>15</v>
      </c>
      <c r="M100" s="1" t="s">
        <v>34</v>
      </c>
      <c r="N100" s="2" t="s">
        <v>42</v>
      </c>
      <c r="O100" s="1" t="s">
        <v>15</v>
      </c>
      <c r="P100" s="1" t="s">
        <v>34</v>
      </c>
      <c r="Q100" s="2" t="s">
        <v>42</v>
      </c>
      <c r="R100" s="1" t="s">
        <v>15</v>
      </c>
      <c r="S100" s="1" t="s">
        <v>34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34</v>
      </c>
      <c r="B102" s="2" t="s">
        <v>42</v>
      </c>
      <c r="C102" s="1" t="s">
        <v>15</v>
      </c>
      <c r="D102" s="1" t="s">
        <v>34</v>
      </c>
      <c r="H102" s="2" t="s">
        <v>42</v>
      </c>
      <c r="I102" s="1" t="s">
        <v>15</v>
      </c>
      <c r="J102" s="1" t="s">
        <v>34</v>
      </c>
      <c r="K102" s="2" t="s">
        <v>42</v>
      </c>
      <c r="L102" s="1" t="s">
        <v>15</v>
      </c>
      <c r="M102" s="1" t="s">
        <v>34</v>
      </c>
      <c r="N102" s="2" t="s">
        <v>42</v>
      </c>
      <c r="O102" s="1" t="s">
        <v>15</v>
      </c>
      <c r="P102" s="1" t="s">
        <v>34</v>
      </c>
      <c r="Q102" s="2" t="s">
        <v>42</v>
      </c>
      <c r="R102" s="1" t="s">
        <v>15</v>
      </c>
      <c r="S102" s="1" t="s">
        <v>34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34</v>
      </c>
      <c r="B104" s="2" t="s">
        <v>42</v>
      </c>
      <c r="C104" s="1" t="s">
        <v>15</v>
      </c>
      <c r="D104" s="1" t="s">
        <v>34</v>
      </c>
      <c r="H104" s="2" t="s">
        <v>42</v>
      </c>
      <c r="I104" s="1" t="s">
        <v>15</v>
      </c>
      <c r="J104" s="1" t="s">
        <v>34</v>
      </c>
      <c r="K104" s="2" t="s">
        <v>42</v>
      </c>
      <c r="L104" s="1" t="s">
        <v>15</v>
      </c>
      <c r="M104" s="1" t="s">
        <v>34</v>
      </c>
      <c r="N104" s="2" t="s">
        <v>42</v>
      </c>
      <c r="O104" s="1" t="s">
        <v>15</v>
      </c>
      <c r="P104" s="1" t="s">
        <v>34</v>
      </c>
      <c r="Q104" s="2" t="s">
        <v>42</v>
      </c>
      <c r="R104" s="1" t="s">
        <v>15</v>
      </c>
      <c r="S104" s="1" t="s">
        <v>34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34</v>
      </c>
      <c r="B106" s="2" t="s">
        <v>42</v>
      </c>
      <c r="C106" s="1" t="s">
        <v>15</v>
      </c>
      <c r="D106" s="1" t="s">
        <v>34</v>
      </c>
      <c r="H106" s="2" t="s">
        <v>42</v>
      </c>
      <c r="I106" s="1" t="s">
        <v>15</v>
      </c>
      <c r="J106" s="1" t="s">
        <v>34</v>
      </c>
      <c r="K106" s="2" t="s">
        <v>42</v>
      </c>
      <c r="L106" s="1" t="s">
        <v>15</v>
      </c>
      <c r="M106" s="1" t="s">
        <v>34</v>
      </c>
      <c r="N106" s="2" t="s">
        <v>42</v>
      </c>
      <c r="O106" s="1" t="s">
        <v>15</v>
      </c>
      <c r="P106" s="1" t="s">
        <v>34</v>
      </c>
      <c r="Q106" s="2" t="s">
        <v>42</v>
      </c>
      <c r="R106" s="1" t="s">
        <v>15</v>
      </c>
      <c r="S106" s="1" t="s">
        <v>34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67" t="s">
        <v>43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5" customFormat="1" ht="27.75" x14ac:dyDescent="0.35">
      <c r="A118" s="67" t="s">
        <v>44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ht="19.5" customHeight="1" x14ac:dyDescent="0.2">
      <c r="A119" s="68" t="s">
        <v>22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ht="12.75" customHeight="1" x14ac:dyDescent="0.2">
      <c r="A120" s="4" t="s">
        <v>45</v>
      </c>
      <c r="Q120" s="6"/>
    </row>
    <row r="121" spans="1:19" ht="24" customHeight="1" x14ac:dyDescent="0.2">
      <c r="A121" s="69" t="s">
        <v>46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</row>
    <row r="122" spans="1:19" ht="13.5" customHeight="1" x14ac:dyDescent="0.2">
      <c r="A122" s="7"/>
    </row>
    <row r="123" spans="1:19" ht="15.75" customHeight="1" x14ac:dyDescent="0.2">
      <c r="A123" s="71" t="s">
        <v>3</v>
      </c>
      <c r="B123" s="72" t="s">
        <v>0</v>
      </c>
      <c r="C123" s="71" t="s">
        <v>15</v>
      </c>
      <c r="D123" s="71"/>
    </row>
    <row r="124" spans="1:19" ht="24.75" customHeight="1" x14ac:dyDescent="0.2">
      <c r="A124" s="71"/>
      <c r="B124" s="72"/>
      <c r="C124" s="8" t="s">
        <v>16</v>
      </c>
      <c r="D124" s="9" t="s">
        <v>17</v>
      </c>
      <c r="E124" s="10"/>
      <c r="F124" s="10"/>
      <c r="G124" s="10"/>
    </row>
    <row r="125" spans="1:19" ht="15.95" customHeight="1" x14ac:dyDescent="0.2">
      <c r="A125" s="11" t="s">
        <v>4</v>
      </c>
      <c r="B125" s="12">
        <f t="shared" ref="B125:B135" si="0">SUM(C125:D125)</f>
        <v>28</v>
      </c>
      <c r="C125" s="13">
        <v>20</v>
      </c>
      <c r="D125" s="13">
        <v>8</v>
      </c>
      <c r="E125" s="14"/>
      <c r="F125" s="14"/>
      <c r="G125" s="14"/>
    </row>
    <row r="126" spans="1:19" ht="15.95" customHeight="1" x14ac:dyDescent="0.2">
      <c r="A126" s="15" t="s">
        <v>5</v>
      </c>
      <c r="B126" s="12">
        <f t="shared" si="0"/>
        <v>21</v>
      </c>
      <c r="C126" s="16">
        <v>17</v>
      </c>
      <c r="D126" s="16">
        <v>4</v>
      </c>
      <c r="E126" s="14"/>
      <c r="F126" s="14"/>
      <c r="G126" s="14"/>
    </row>
    <row r="127" spans="1:19" ht="15.95" customHeight="1" x14ac:dyDescent="0.2">
      <c r="A127" s="15" t="s">
        <v>6</v>
      </c>
      <c r="B127" s="12">
        <f t="shared" si="0"/>
        <v>27</v>
      </c>
      <c r="C127" s="16">
        <v>23</v>
      </c>
      <c r="D127" s="16">
        <v>4</v>
      </c>
      <c r="E127" s="14"/>
      <c r="F127" s="14"/>
      <c r="G127" s="14"/>
    </row>
    <row r="128" spans="1:19" ht="15.95" customHeight="1" x14ac:dyDescent="0.2">
      <c r="A128" s="15" t="s">
        <v>7</v>
      </c>
      <c r="B128" s="12">
        <f t="shared" si="0"/>
        <v>30</v>
      </c>
      <c r="C128" s="16">
        <v>24</v>
      </c>
      <c r="D128" s="16">
        <v>6</v>
      </c>
      <c r="E128" s="14"/>
      <c r="F128" s="14"/>
      <c r="G128" s="14"/>
    </row>
    <row r="129" spans="1:19" ht="15.95" customHeight="1" x14ac:dyDescent="0.2">
      <c r="A129" s="15" t="s">
        <v>8</v>
      </c>
      <c r="B129" s="12">
        <f t="shared" si="0"/>
        <v>27</v>
      </c>
      <c r="C129" s="16">
        <v>24</v>
      </c>
      <c r="D129" s="16">
        <v>3</v>
      </c>
      <c r="E129" s="14"/>
      <c r="F129" s="14"/>
      <c r="G129" s="14"/>
    </row>
    <row r="130" spans="1:19" ht="15.95" customHeight="1" x14ac:dyDescent="0.2">
      <c r="A130" s="15" t="s">
        <v>9</v>
      </c>
      <c r="B130" s="12">
        <f t="shared" si="0"/>
        <v>14</v>
      </c>
      <c r="C130" s="16">
        <v>9</v>
      </c>
      <c r="D130" s="16">
        <v>5</v>
      </c>
      <c r="E130" s="14"/>
      <c r="F130" s="14"/>
      <c r="G130" s="14"/>
    </row>
    <row r="131" spans="1:19" ht="15.95" customHeight="1" x14ac:dyDescent="0.2">
      <c r="A131" s="15" t="s">
        <v>10</v>
      </c>
      <c r="B131" s="12">
        <f t="shared" si="0"/>
        <v>0</v>
      </c>
      <c r="C131" s="16">
        <v>0</v>
      </c>
      <c r="D131" s="16">
        <v>0</v>
      </c>
      <c r="E131" s="14"/>
      <c r="F131" s="14"/>
      <c r="G131" s="14"/>
    </row>
    <row r="132" spans="1:19" ht="15.95" customHeight="1" x14ac:dyDescent="0.2">
      <c r="A132" s="15" t="s">
        <v>11</v>
      </c>
      <c r="B132" s="12">
        <f t="shared" si="0"/>
        <v>0</v>
      </c>
      <c r="C132" s="16">
        <v>0</v>
      </c>
      <c r="D132" s="16">
        <v>0</v>
      </c>
      <c r="E132" s="14"/>
      <c r="F132" s="14"/>
      <c r="G132" s="14"/>
    </row>
    <row r="133" spans="1:19" ht="15.95" customHeight="1" x14ac:dyDescent="0.2">
      <c r="A133" s="15" t="s">
        <v>18</v>
      </c>
      <c r="B133" s="12">
        <f t="shared" si="0"/>
        <v>0</v>
      </c>
      <c r="C133" s="16">
        <v>0</v>
      </c>
      <c r="D133" s="16">
        <v>0</v>
      </c>
      <c r="E133" s="14"/>
      <c r="F133" s="14"/>
      <c r="G133" s="14"/>
    </row>
    <row r="134" spans="1:19" ht="15.95" customHeight="1" x14ac:dyDescent="0.2">
      <c r="A134" s="15" t="s">
        <v>12</v>
      </c>
      <c r="B134" s="12">
        <f t="shared" si="0"/>
        <v>1</v>
      </c>
      <c r="C134" s="16">
        <v>0</v>
      </c>
      <c r="D134" s="16">
        <v>1</v>
      </c>
      <c r="E134" s="14"/>
      <c r="F134" s="14"/>
      <c r="G134" s="14"/>
    </row>
    <row r="135" spans="1:19" ht="15.95" customHeight="1" x14ac:dyDescent="0.2">
      <c r="A135" s="15" t="s">
        <v>13</v>
      </c>
      <c r="B135" s="12">
        <f t="shared" si="0"/>
        <v>0</v>
      </c>
      <c r="C135" s="16">
        <v>0</v>
      </c>
      <c r="D135" s="16">
        <v>0</v>
      </c>
      <c r="E135" s="14"/>
      <c r="F135" s="14"/>
      <c r="G135" s="14"/>
    </row>
    <row r="136" spans="1:19" ht="15.95" hidden="1" customHeight="1" x14ac:dyDescent="0.2">
      <c r="A136" s="17" t="s">
        <v>14</v>
      </c>
      <c r="B136" s="18"/>
      <c r="C136" s="19"/>
      <c r="D136" s="19"/>
      <c r="E136" s="14"/>
      <c r="F136" s="14"/>
      <c r="G136" s="14"/>
    </row>
    <row r="137" spans="1:19" ht="15.95" customHeight="1" x14ac:dyDescent="0.25">
      <c r="A137" s="20" t="s">
        <v>0</v>
      </c>
      <c r="B137" s="21">
        <f>SUM(B125:B136)</f>
        <v>148</v>
      </c>
      <c r="C137" s="21">
        <f>SUM(C125:C136)</f>
        <v>117</v>
      </c>
      <c r="D137" s="21">
        <f>SUM(D125:D136)</f>
        <v>31</v>
      </c>
      <c r="E137" s="22"/>
      <c r="F137" s="22"/>
      <c r="G137" s="22"/>
    </row>
    <row r="138" spans="1:19" ht="15.95" customHeight="1" thickBot="1" x14ac:dyDescent="0.3">
      <c r="A138" s="23" t="s">
        <v>1</v>
      </c>
      <c r="B138" s="24">
        <f>+B137/$B$137</f>
        <v>1</v>
      </c>
      <c r="C138" s="24">
        <f>+C137/$B$137</f>
        <v>0.79054054054054057</v>
      </c>
      <c r="D138" s="24">
        <f>+D137/$B$137</f>
        <v>0.20945945945945946</v>
      </c>
      <c r="E138" s="25"/>
      <c r="F138" s="25"/>
      <c r="G138" s="25"/>
    </row>
    <row r="139" spans="1:19" ht="15.75" customHeight="1" x14ac:dyDescent="0.2">
      <c r="A139" s="1"/>
      <c r="B139" s="26"/>
    </row>
    <row r="140" spans="1:19" ht="31.5" customHeight="1" x14ac:dyDescent="0.2"/>
    <row r="141" spans="1:19" ht="24" customHeight="1" x14ac:dyDescent="0.2">
      <c r="A141" s="74" t="s">
        <v>47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</row>
    <row r="142" spans="1:19" ht="13.5" customHeight="1" x14ac:dyDescent="0.2"/>
    <row r="143" spans="1:19" ht="14.25" customHeight="1" x14ac:dyDescent="0.2">
      <c r="A143" s="71" t="s">
        <v>3</v>
      </c>
      <c r="B143" s="72" t="s">
        <v>0</v>
      </c>
      <c r="C143" s="71" t="s">
        <v>23</v>
      </c>
      <c r="D143" s="71"/>
      <c r="E143" s="71"/>
      <c r="F143" s="71"/>
      <c r="G143" s="71"/>
      <c r="H143" s="71"/>
      <c r="I143" s="71"/>
      <c r="J143" s="71"/>
    </row>
    <row r="144" spans="1:19" ht="24" customHeight="1" x14ac:dyDescent="0.2">
      <c r="A144" s="71"/>
      <c r="B144" s="72"/>
      <c r="C144" s="8" t="s">
        <v>48</v>
      </c>
      <c r="D144" s="9" t="s">
        <v>49</v>
      </c>
      <c r="E144" s="9" t="s">
        <v>50</v>
      </c>
      <c r="F144" s="9" t="s">
        <v>24</v>
      </c>
      <c r="G144" s="9" t="s">
        <v>25</v>
      </c>
      <c r="H144" s="9" t="s">
        <v>26</v>
      </c>
      <c r="I144" s="9" t="s">
        <v>27</v>
      </c>
      <c r="J144" s="9" t="s">
        <v>28</v>
      </c>
      <c r="K144" s="10"/>
      <c r="L144" s="10"/>
      <c r="M144" s="10"/>
    </row>
    <row r="145" spans="1:13" ht="15.95" customHeight="1" x14ac:dyDescent="0.2">
      <c r="A145" s="11" t="s">
        <v>4</v>
      </c>
      <c r="B145" s="12">
        <f t="shared" ref="B145:B155" si="1">SUM(C145:J145)</f>
        <v>28</v>
      </c>
      <c r="C145" s="13">
        <v>0</v>
      </c>
      <c r="D145" s="13">
        <v>0</v>
      </c>
      <c r="E145" s="13">
        <v>2</v>
      </c>
      <c r="F145" s="13">
        <v>2</v>
      </c>
      <c r="G145" s="13">
        <v>9</v>
      </c>
      <c r="H145" s="13">
        <v>7</v>
      </c>
      <c r="I145" s="13">
        <v>5</v>
      </c>
      <c r="J145" s="13">
        <v>3</v>
      </c>
      <c r="K145" s="14"/>
      <c r="L145" s="14"/>
      <c r="M145" s="14"/>
    </row>
    <row r="146" spans="1:13" ht="15.95" customHeight="1" x14ac:dyDescent="0.2">
      <c r="A146" s="15" t="s">
        <v>5</v>
      </c>
      <c r="B146" s="12">
        <f t="shared" si="1"/>
        <v>21</v>
      </c>
      <c r="C146" s="16">
        <v>0</v>
      </c>
      <c r="D146" s="16">
        <v>0</v>
      </c>
      <c r="E146" s="16">
        <v>2</v>
      </c>
      <c r="F146" s="16">
        <v>2</v>
      </c>
      <c r="G146" s="16">
        <v>7</v>
      </c>
      <c r="H146" s="16">
        <v>9</v>
      </c>
      <c r="I146" s="16">
        <v>1</v>
      </c>
      <c r="J146" s="16">
        <v>0</v>
      </c>
      <c r="K146" s="14"/>
      <c r="L146" s="14"/>
      <c r="M146" s="14"/>
    </row>
    <row r="147" spans="1:13" ht="15.95" customHeight="1" x14ac:dyDescent="0.2">
      <c r="A147" s="15" t="s">
        <v>6</v>
      </c>
      <c r="B147" s="12">
        <f t="shared" si="1"/>
        <v>27</v>
      </c>
      <c r="C147" s="16">
        <v>0</v>
      </c>
      <c r="D147" s="16">
        <v>2</v>
      </c>
      <c r="E147" s="16">
        <v>0</v>
      </c>
      <c r="F147" s="16">
        <v>14</v>
      </c>
      <c r="G147" s="16">
        <v>4</v>
      </c>
      <c r="H147" s="16">
        <v>3</v>
      </c>
      <c r="I147" s="16">
        <v>1</v>
      </c>
      <c r="J147" s="16">
        <v>3</v>
      </c>
      <c r="K147" s="14"/>
      <c r="L147" s="14"/>
      <c r="M147" s="14"/>
    </row>
    <row r="148" spans="1:13" ht="15.95" customHeight="1" x14ac:dyDescent="0.2">
      <c r="A148" s="15" t="s">
        <v>7</v>
      </c>
      <c r="B148" s="12">
        <f t="shared" si="1"/>
        <v>30</v>
      </c>
      <c r="C148" s="16">
        <v>0</v>
      </c>
      <c r="D148" s="16">
        <v>0</v>
      </c>
      <c r="E148" s="16">
        <v>1</v>
      </c>
      <c r="F148" s="16">
        <v>5</v>
      </c>
      <c r="G148" s="16">
        <v>7</v>
      </c>
      <c r="H148" s="16">
        <v>9</v>
      </c>
      <c r="I148" s="16">
        <v>5</v>
      </c>
      <c r="J148" s="16">
        <v>3</v>
      </c>
      <c r="K148" s="14"/>
      <c r="L148" s="14"/>
      <c r="M148" s="14"/>
    </row>
    <row r="149" spans="1:13" ht="15.95" customHeight="1" x14ac:dyDescent="0.2">
      <c r="A149" s="15" t="s">
        <v>8</v>
      </c>
      <c r="B149" s="12">
        <f t="shared" si="1"/>
        <v>27</v>
      </c>
      <c r="C149" s="16">
        <v>0</v>
      </c>
      <c r="D149" s="16">
        <v>0</v>
      </c>
      <c r="E149" s="16">
        <v>4</v>
      </c>
      <c r="F149" s="16">
        <v>6</v>
      </c>
      <c r="G149" s="16">
        <v>7</v>
      </c>
      <c r="H149" s="16">
        <v>1</v>
      </c>
      <c r="I149" s="16">
        <v>4</v>
      </c>
      <c r="J149" s="16">
        <v>5</v>
      </c>
      <c r="K149" s="14"/>
      <c r="L149" s="14"/>
      <c r="M149" s="14"/>
    </row>
    <row r="150" spans="1:13" ht="15.95" customHeight="1" x14ac:dyDescent="0.2">
      <c r="A150" s="15" t="s">
        <v>9</v>
      </c>
      <c r="B150" s="12">
        <f t="shared" si="1"/>
        <v>14</v>
      </c>
      <c r="C150" s="16">
        <v>0</v>
      </c>
      <c r="D150" s="16">
        <v>0</v>
      </c>
      <c r="E150" s="16">
        <v>1</v>
      </c>
      <c r="F150" s="16">
        <v>4</v>
      </c>
      <c r="G150" s="16">
        <v>0</v>
      </c>
      <c r="H150" s="16">
        <v>3</v>
      </c>
      <c r="I150" s="16">
        <v>2</v>
      </c>
      <c r="J150" s="16">
        <v>4</v>
      </c>
      <c r="K150" s="14"/>
      <c r="L150" s="14"/>
      <c r="M150" s="14"/>
    </row>
    <row r="151" spans="1:13" ht="15.95" customHeight="1" x14ac:dyDescent="0.2">
      <c r="A151" s="15" t="s">
        <v>10</v>
      </c>
      <c r="B151" s="12">
        <f t="shared" si="1"/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4"/>
      <c r="L151" s="14"/>
      <c r="M151" s="14"/>
    </row>
    <row r="152" spans="1:13" ht="15.95" customHeight="1" x14ac:dyDescent="0.2">
      <c r="A152" s="15" t="s">
        <v>11</v>
      </c>
      <c r="B152" s="12">
        <f t="shared" si="1"/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4"/>
      <c r="L152" s="14"/>
      <c r="M152" s="14"/>
    </row>
    <row r="153" spans="1:13" ht="15.95" customHeight="1" x14ac:dyDescent="0.2">
      <c r="A153" s="15" t="s">
        <v>18</v>
      </c>
      <c r="B153" s="12">
        <f t="shared" si="1"/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4"/>
      <c r="L153" s="14"/>
      <c r="M153" s="14"/>
    </row>
    <row r="154" spans="1:13" ht="15.95" customHeight="1" x14ac:dyDescent="0.2">
      <c r="A154" s="15" t="s">
        <v>12</v>
      </c>
      <c r="B154" s="12">
        <f t="shared" si="1"/>
        <v>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1</v>
      </c>
      <c r="K154" s="14"/>
      <c r="L154" s="14"/>
      <c r="M154" s="14"/>
    </row>
    <row r="155" spans="1:13" ht="15.95" customHeight="1" x14ac:dyDescent="0.2">
      <c r="A155" s="15" t="s">
        <v>13</v>
      </c>
      <c r="B155" s="12">
        <f t="shared" si="1"/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4"/>
      <c r="L155" s="14"/>
      <c r="M155" s="14"/>
    </row>
    <row r="156" spans="1:13" ht="15.95" hidden="1" customHeight="1" x14ac:dyDescent="0.2">
      <c r="A156" s="17" t="s">
        <v>14</v>
      </c>
      <c r="B156" s="18"/>
      <c r="C156" s="19"/>
      <c r="D156" s="19"/>
      <c r="E156" s="19"/>
      <c r="F156" s="19"/>
      <c r="G156" s="19"/>
      <c r="H156" s="19"/>
      <c r="I156" s="19"/>
      <c r="J156" s="19"/>
      <c r="K156" s="14"/>
      <c r="L156" s="14"/>
      <c r="M156" s="14"/>
    </row>
    <row r="157" spans="1:13" ht="15.95" customHeight="1" x14ac:dyDescent="0.25">
      <c r="A157" s="20" t="s">
        <v>0</v>
      </c>
      <c r="B157" s="21">
        <f>SUM(B145:B156)</f>
        <v>148</v>
      </c>
      <c r="C157" s="21">
        <f t="shared" ref="C157:J157" si="2">SUM(C145:C156)</f>
        <v>0</v>
      </c>
      <c r="D157" s="21">
        <f t="shared" si="2"/>
        <v>2</v>
      </c>
      <c r="E157" s="21">
        <f t="shared" si="2"/>
        <v>10</v>
      </c>
      <c r="F157" s="21">
        <f t="shared" si="2"/>
        <v>33</v>
      </c>
      <c r="G157" s="21">
        <f t="shared" si="2"/>
        <v>34</v>
      </c>
      <c r="H157" s="21">
        <f t="shared" si="2"/>
        <v>32</v>
      </c>
      <c r="I157" s="21">
        <f t="shared" si="2"/>
        <v>18</v>
      </c>
      <c r="J157" s="21">
        <f t="shared" si="2"/>
        <v>19</v>
      </c>
      <c r="K157" s="22"/>
      <c r="L157" s="22"/>
      <c r="M157" s="22"/>
    </row>
    <row r="158" spans="1:13" s="7" customFormat="1" ht="15.95" customHeight="1" thickBot="1" x14ac:dyDescent="0.3">
      <c r="A158" s="23" t="s">
        <v>1</v>
      </c>
      <c r="B158" s="24">
        <f t="shared" ref="B158:J158" si="3">+B157/$B$157</f>
        <v>1</v>
      </c>
      <c r="C158" s="24">
        <f t="shared" si="3"/>
        <v>0</v>
      </c>
      <c r="D158" s="24">
        <f t="shared" si="3"/>
        <v>1.3513513513513514E-2</v>
      </c>
      <c r="E158" s="24">
        <f t="shared" si="3"/>
        <v>6.7567567567567571E-2</v>
      </c>
      <c r="F158" s="24">
        <f t="shared" si="3"/>
        <v>0.22297297297297297</v>
      </c>
      <c r="G158" s="24">
        <f t="shared" si="3"/>
        <v>0.22972972972972974</v>
      </c>
      <c r="H158" s="24">
        <f t="shared" si="3"/>
        <v>0.21621621621621623</v>
      </c>
      <c r="I158" s="24">
        <f t="shared" si="3"/>
        <v>0.12162162162162163</v>
      </c>
      <c r="J158" s="24">
        <f t="shared" si="3"/>
        <v>0.12837837837837837</v>
      </c>
      <c r="K158" s="25"/>
      <c r="L158" s="25"/>
      <c r="M158" s="25"/>
    </row>
    <row r="159" spans="1:13" s="7" customFormat="1" ht="15.95" customHeight="1" x14ac:dyDescent="0.25">
      <c r="A159" s="1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</row>
    <row r="160" spans="1:13" s="7" customFormat="1" ht="15" x14ac:dyDescent="0.25">
      <c r="A160" s="27" t="s">
        <v>51</v>
      </c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</row>
    <row r="161" spans="1:19" ht="14.25" customHeight="1" x14ac:dyDescent="0.2">
      <c r="A161" s="28" t="s">
        <v>29</v>
      </c>
    </row>
    <row r="162" spans="1:19" ht="25.5" customHeight="1" x14ac:dyDescent="0.2">
      <c r="A162" s="74" t="s">
        <v>52</v>
      </c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</row>
    <row r="163" spans="1:19" ht="14.25" customHeight="1" x14ac:dyDescent="0.2"/>
    <row r="164" spans="1:19" ht="18" customHeight="1" x14ac:dyDescent="0.2"/>
    <row r="165" spans="1:19" ht="24" customHeight="1" x14ac:dyDescent="0.2">
      <c r="A165" s="76" t="s">
        <v>23</v>
      </c>
      <c r="B165" s="77" t="s">
        <v>53</v>
      </c>
      <c r="C165" s="77"/>
      <c r="D165" s="77"/>
      <c r="E165" s="77" t="s">
        <v>54</v>
      </c>
      <c r="F165" s="77"/>
      <c r="G165" s="77"/>
      <c r="H165" s="77" t="s">
        <v>19</v>
      </c>
      <c r="I165" s="77"/>
      <c r="J165" s="77"/>
      <c r="K165" s="77" t="s">
        <v>20</v>
      </c>
      <c r="L165" s="77"/>
      <c r="M165" s="77"/>
      <c r="N165" s="29"/>
      <c r="O165" s="78" t="s">
        <v>32</v>
      </c>
      <c r="P165" s="78"/>
      <c r="Q165" s="78"/>
      <c r="R165" s="78" t="s">
        <v>55</v>
      </c>
      <c r="S165" s="78" t="s">
        <v>1</v>
      </c>
    </row>
    <row r="166" spans="1:19" ht="24" customHeight="1" x14ac:dyDescent="0.2">
      <c r="A166" s="76"/>
      <c r="B166" s="30" t="s">
        <v>16</v>
      </c>
      <c r="C166" s="30" t="s">
        <v>17</v>
      </c>
      <c r="D166" s="30" t="s">
        <v>0</v>
      </c>
      <c r="E166" s="30" t="s">
        <v>16</v>
      </c>
      <c r="F166" s="30" t="s">
        <v>17</v>
      </c>
      <c r="G166" s="30" t="s">
        <v>0</v>
      </c>
      <c r="H166" s="30" t="s">
        <v>16</v>
      </c>
      <c r="I166" s="30" t="s">
        <v>17</v>
      </c>
      <c r="J166" s="30" t="s">
        <v>0</v>
      </c>
      <c r="K166" s="30" t="s">
        <v>16</v>
      </c>
      <c r="L166" s="30" t="s">
        <v>17</v>
      </c>
      <c r="M166" s="30" t="s">
        <v>0</v>
      </c>
      <c r="N166" s="29"/>
      <c r="O166" s="78"/>
      <c r="P166" s="78"/>
      <c r="Q166" s="78"/>
      <c r="R166" s="78"/>
      <c r="S166" s="78"/>
    </row>
    <row r="167" spans="1:19" ht="18" customHeight="1" x14ac:dyDescent="0.2">
      <c r="A167" s="11" t="s">
        <v>48</v>
      </c>
      <c r="B167" s="13">
        <v>0</v>
      </c>
      <c r="C167" s="13">
        <v>0</v>
      </c>
      <c r="D167" s="13">
        <f>SUM(B167:C167)</f>
        <v>0</v>
      </c>
      <c r="E167" s="13">
        <v>0</v>
      </c>
      <c r="F167" s="13">
        <v>0</v>
      </c>
      <c r="G167" s="13">
        <f>SUM(E167:F167)</f>
        <v>0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29"/>
      <c r="O167" s="73" t="s">
        <v>53</v>
      </c>
      <c r="P167" s="73"/>
      <c r="Q167" s="73"/>
      <c r="R167" s="31">
        <f>+D175</f>
        <v>1</v>
      </c>
      <c r="S167" s="32">
        <f>+R167/$R$171</f>
        <v>6.7567567567567571E-3</v>
      </c>
    </row>
    <row r="168" spans="1:19" ht="18" customHeight="1" x14ac:dyDescent="0.2">
      <c r="A168" s="15" t="s">
        <v>49</v>
      </c>
      <c r="B168" s="13">
        <v>0</v>
      </c>
      <c r="C168" s="13">
        <v>0</v>
      </c>
      <c r="D168" s="13">
        <f t="shared" ref="D168:D174" si="4">SUM(B168:C168)</f>
        <v>0</v>
      </c>
      <c r="E168" s="16">
        <v>1</v>
      </c>
      <c r="F168" s="16">
        <v>1</v>
      </c>
      <c r="G168" s="13">
        <f t="shared" ref="G168:G174" si="5">SUM(E168:F168)</f>
        <v>2</v>
      </c>
      <c r="H168" s="13">
        <v>0</v>
      </c>
      <c r="I168" s="13">
        <v>0</v>
      </c>
      <c r="J168" s="13">
        <f t="shared" ref="J168:J174" si="6">SUM(H168:I168)</f>
        <v>0</v>
      </c>
      <c r="K168" s="13">
        <v>0</v>
      </c>
      <c r="L168" s="13">
        <v>0</v>
      </c>
      <c r="M168" s="13">
        <f t="shared" ref="M168:M174" si="7">SUM(K168:L168)</f>
        <v>0</v>
      </c>
      <c r="N168" s="29"/>
      <c r="O168" s="73" t="s">
        <v>54</v>
      </c>
      <c r="P168" s="73"/>
      <c r="Q168" s="73"/>
      <c r="R168" s="31">
        <f>+G175</f>
        <v>115</v>
      </c>
      <c r="S168" s="32">
        <f>+R168/$R$171</f>
        <v>0.77702702702702697</v>
      </c>
    </row>
    <row r="169" spans="1:19" ht="18" customHeight="1" x14ac:dyDescent="0.2">
      <c r="A169" s="15" t="s">
        <v>50</v>
      </c>
      <c r="B169" s="13">
        <v>0</v>
      </c>
      <c r="C169" s="13">
        <v>0</v>
      </c>
      <c r="D169" s="13">
        <f t="shared" si="4"/>
        <v>0</v>
      </c>
      <c r="E169" s="16">
        <v>6</v>
      </c>
      <c r="F169" s="16">
        <v>3</v>
      </c>
      <c r="G169" s="13">
        <f t="shared" si="5"/>
        <v>9</v>
      </c>
      <c r="H169" s="13">
        <v>1</v>
      </c>
      <c r="I169" s="13">
        <v>0</v>
      </c>
      <c r="J169" s="13">
        <f t="shared" si="6"/>
        <v>1</v>
      </c>
      <c r="K169" s="13">
        <v>0</v>
      </c>
      <c r="L169" s="13">
        <v>0</v>
      </c>
      <c r="M169" s="13">
        <f t="shared" si="7"/>
        <v>0</v>
      </c>
      <c r="N169" s="29"/>
      <c r="O169" s="73" t="s">
        <v>19</v>
      </c>
      <c r="P169" s="73"/>
      <c r="Q169" s="73"/>
      <c r="R169" s="31">
        <f>+J175</f>
        <v>31</v>
      </c>
      <c r="S169" s="32">
        <f>+R169/$R$171</f>
        <v>0.20945945945945946</v>
      </c>
    </row>
    <row r="170" spans="1:19" ht="18" customHeight="1" x14ac:dyDescent="0.2">
      <c r="A170" s="15" t="s">
        <v>24</v>
      </c>
      <c r="B170" s="13">
        <v>0</v>
      </c>
      <c r="C170" s="13">
        <v>0</v>
      </c>
      <c r="D170" s="13">
        <f t="shared" si="4"/>
        <v>0</v>
      </c>
      <c r="E170" s="16">
        <v>18</v>
      </c>
      <c r="F170" s="16">
        <v>5</v>
      </c>
      <c r="G170" s="13">
        <f t="shared" si="5"/>
        <v>23</v>
      </c>
      <c r="H170" s="13">
        <v>10</v>
      </c>
      <c r="I170" s="13">
        <v>0</v>
      </c>
      <c r="J170" s="13">
        <f t="shared" si="6"/>
        <v>10</v>
      </c>
      <c r="K170" s="13">
        <v>0</v>
      </c>
      <c r="L170" s="13">
        <v>0</v>
      </c>
      <c r="M170" s="13">
        <f t="shared" si="7"/>
        <v>0</v>
      </c>
      <c r="N170" s="29"/>
      <c r="O170" s="73" t="s">
        <v>20</v>
      </c>
      <c r="P170" s="73"/>
      <c r="Q170" s="73"/>
      <c r="R170" s="33">
        <f>+M175</f>
        <v>1</v>
      </c>
      <c r="S170" s="34">
        <f>+R170/$R$171</f>
        <v>6.7567567567567571E-3</v>
      </c>
    </row>
    <row r="171" spans="1:19" ht="18" customHeight="1" x14ac:dyDescent="0.25">
      <c r="A171" s="15" t="s">
        <v>25</v>
      </c>
      <c r="B171" s="13">
        <v>0</v>
      </c>
      <c r="C171" s="13">
        <v>0</v>
      </c>
      <c r="D171" s="13">
        <f t="shared" si="4"/>
        <v>0</v>
      </c>
      <c r="E171" s="16">
        <v>17</v>
      </c>
      <c r="F171" s="16">
        <v>6</v>
      </c>
      <c r="G171" s="13">
        <f t="shared" si="5"/>
        <v>23</v>
      </c>
      <c r="H171" s="13">
        <v>11</v>
      </c>
      <c r="I171" s="13">
        <v>0</v>
      </c>
      <c r="J171" s="13">
        <f t="shared" si="6"/>
        <v>11</v>
      </c>
      <c r="K171" s="13">
        <v>0</v>
      </c>
      <c r="L171" s="13">
        <v>0</v>
      </c>
      <c r="M171" s="13">
        <f t="shared" si="7"/>
        <v>0</v>
      </c>
      <c r="N171" s="29"/>
      <c r="O171" s="80" t="s">
        <v>0</v>
      </c>
      <c r="P171" s="80"/>
      <c r="Q171" s="80"/>
      <c r="R171" s="35">
        <f>SUM(R167:R170)</f>
        <v>148</v>
      </c>
      <c r="S171" s="36">
        <v>1</v>
      </c>
    </row>
    <row r="172" spans="1:19" ht="18" customHeight="1" x14ac:dyDescent="0.2">
      <c r="A172" s="15" t="s">
        <v>26</v>
      </c>
      <c r="B172" s="13">
        <v>0</v>
      </c>
      <c r="C172" s="13">
        <v>0</v>
      </c>
      <c r="D172" s="13">
        <f t="shared" si="4"/>
        <v>0</v>
      </c>
      <c r="E172" s="16">
        <v>24</v>
      </c>
      <c r="F172" s="16">
        <v>3</v>
      </c>
      <c r="G172" s="13">
        <f t="shared" si="5"/>
        <v>27</v>
      </c>
      <c r="H172" s="13">
        <v>4</v>
      </c>
      <c r="I172" s="13">
        <v>1</v>
      </c>
      <c r="J172" s="13">
        <f t="shared" si="6"/>
        <v>5</v>
      </c>
      <c r="K172" s="13">
        <v>0</v>
      </c>
      <c r="L172" s="13">
        <v>0</v>
      </c>
      <c r="M172" s="13">
        <f t="shared" si="7"/>
        <v>0</v>
      </c>
      <c r="N172" s="29"/>
      <c r="O172" s="29"/>
      <c r="P172" s="29"/>
      <c r="Q172" s="29"/>
      <c r="R172" s="29"/>
      <c r="S172" s="29"/>
    </row>
    <row r="173" spans="1:19" ht="18" customHeight="1" x14ac:dyDescent="0.25">
      <c r="A173" s="15" t="s">
        <v>27</v>
      </c>
      <c r="B173" s="13">
        <v>0</v>
      </c>
      <c r="C173" s="13">
        <v>0</v>
      </c>
      <c r="D173" s="13">
        <f t="shared" si="4"/>
        <v>0</v>
      </c>
      <c r="E173" s="16">
        <v>12</v>
      </c>
      <c r="F173" s="16">
        <v>4</v>
      </c>
      <c r="G173" s="13">
        <f t="shared" si="5"/>
        <v>16</v>
      </c>
      <c r="H173" s="13">
        <v>1</v>
      </c>
      <c r="I173" s="13">
        <v>1</v>
      </c>
      <c r="J173" s="13">
        <f t="shared" si="6"/>
        <v>2</v>
      </c>
      <c r="K173" s="13">
        <v>0</v>
      </c>
      <c r="L173" s="13">
        <v>0</v>
      </c>
      <c r="M173" s="13">
        <f t="shared" si="7"/>
        <v>0</v>
      </c>
      <c r="N173" s="29"/>
      <c r="O173" s="29"/>
      <c r="P173" s="29"/>
      <c r="Q173" s="29"/>
      <c r="R173" s="37"/>
      <c r="S173" s="38"/>
    </row>
    <row r="174" spans="1:19" ht="18" customHeight="1" x14ac:dyDescent="0.25">
      <c r="A174" s="17" t="s">
        <v>28</v>
      </c>
      <c r="B174" s="39">
        <v>1</v>
      </c>
      <c r="C174" s="39">
        <v>0</v>
      </c>
      <c r="D174" s="39">
        <f t="shared" si="4"/>
        <v>1</v>
      </c>
      <c r="E174" s="19">
        <v>9</v>
      </c>
      <c r="F174" s="19">
        <v>6</v>
      </c>
      <c r="G174" s="39">
        <f t="shared" si="5"/>
        <v>15</v>
      </c>
      <c r="H174" s="39">
        <v>2</v>
      </c>
      <c r="I174" s="39">
        <v>0</v>
      </c>
      <c r="J174" s="39">
        <f t="shared" si="6"/>
        <v>2</v>
      </c>
      <c r="K174" s="39">
        <v>0</v>
      </c>
      <c r="L174" s="39">
        <v>1</v>
      </c>
      <c r="M174" s="39">
        <f t="shared" si="7"/>
        <v>1</v>
      </c>
      <c r="O174" s="40"/>
      <c r="P174" s="40"/>
      <c r="Q174" s="40"/>
      <c r="R174" s="41"/>
      <c r="S174" s="42"/>
    </row>
    <row r="175" spans="1:19" ht="18" customHeight="1" x14ac:dyDescent="0.25">
      <c r="A175" s="20" t="s">
        <v>0</v>
      </c>
      <c r="B175" s="21">
        <f>SUM(B167:B174)</f>
        <v>1</v>
      </c>
      <c r="C175" s="21">
        <f t="shared" ref="C175:M175" si="8">SUM(C167:C174)</f>
        <v>0</v>
      </c>
      <c r="D175" s="21">
        <f t="shared" si="8"/>
        <v>1</v>
      </c>
      <c r="E175" s="21">
        <f t="shared" si="8"/>
        <v>87</v>
      </c>
      <c r="F175" s="21">
        <f t="shared" si="8"/>
        <v>28</v>
      </c>
      <c r="G175" s="21">
        <f t="shared" si="8"/>
        <v>115</v>
      </c>
      <c r="H175" s="21">
        <f t="shared" si="8"/>
        <v>29</v>
      </c>
      <c r="I175" s="21">
        <f t="shared" si="8"/>
        <v>2</v>
      </c>
      <c r="J175" s="21">
        <f t="shared" si="8"/>
        <v>31</v>
      </c>
      <c r="K175" s="21">
        <f t="shared" si="8"/>
        <v>0</v>
      </c>
      <c r="L175" s="21">
        <f t="shared" si="8"/>
        <v>1</v>
      </c>
      <c r="M175" s="21">
        <f t="shared" si="8"/>
        <v>1</v>
      </c>
      <c r="O175" s="40"/>
      <c r="P175" s="40"/>
      <c r="Q175" s="40"/>
      <c r="R175" s="41"/>
      <c r="S175" s="42"/>
    </row>
    <row r="176" spans="1:19" ht="60" customHeight="1" x14ac:dyDescent="0.2"/>
    <row r="177" spans="1:19" ht="25.5" customHeight="1" x14ac:dyDescent="0.2">
      <c r="A177" s="81" t="s">
        <v>56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3"/>
    </row>
    <row r="178" spans="1:19" ht="15" customHeight="1" x14ac:dyDescent="0.2"/>
    <row r="179" spans="1:19" ht="15" customHeight="1" x14ac:dyDescent="0.2">
      <c r="A179" s="76" t="s">
        <v>57</v>
      </c>
      <c r="B179" s="76"/>
      <c r="C179" s="76"/>
      <c r="D179" s="84"/>
      <c r="E179" s="76" t="s">
        <v>32</v>
      </c>
      <c r="F179" s="76"/>
      <c r="G179" s="76"/>
      <c r="H179" s="76"/>
      <c r="I179" s="85" t="s">
        <v>0</v>
      </c>
    </row>
    <row r="180" spans="1:19" ht="21.75" customHeight="1" x14ac:dyDescent="0.2">
      <c r="A180" s="76"/>
      <c r="B180" s="76"/>
      <c r="C180" s="76"/>
      <c r="D180" s="84"/>
      <c r="E180" s="86" t="s">
        <v>21</v>
      </c>
      <c r="F180" s="87" t="s">
        <v>54</v>
      </c>
      <c r="G180" s="87" t="s">
        <v>19</v>
      </c>
      <c r="H180" s="89" t="s">
        <v>20</v>
      </c>
      <c r="I180" s="85"/>
      <c r="J180" s="90"/>
      <c r="K180" s="43"/>
      <c r="L180" s="43"/>
    </row>
    <row r="181" spans="1:19" ht="21.75" customHeight="1" x14ac:dyDescent="0.2">
      <c r="A181" s="76"/>
      <c r="B181" s="76"/>
      <c r="C181" s="76"/>
      <c r="D181" s="84"/>
      <c r="E181" s="84"/>
      <c r="F181" s="88"/>
      <c r="G181" s="88"/>
      <c r="H181" s="85"/>
      <c r="I181" s="85"/>
      <c r="J181" s="90"/>
      <c r="K181" s="44"/>
      <c r="L181" s="44"/>
    </row>
    <row r="182" spans="1:19" ht="18" customHeight="1" x14ac:dyDescent="0.2">
      <c r="A182" s="45" t="s">
        <v>58</v>
      </c>
      <c r="B182" s="91" t="s">
        <v>59</v>
      </c>
      <c r="C182" s="91"/>
      <c r="D182" s="91"/>
      <c r="E182" s="46">
        <v>0</v>
      </c>
      <c r="F182" s="46">
        <v>9</v>
      </c>
      <c r="G182" s="46">
        <v>1</v>
      </c>
      <c r="H182" s="46">
        <v>1</v>
      </c>
      <c r="I182" s="46">
        <f t="shared" ref="I182:I192" si="9">SUM(E182:H182)</f>
        <v>11</v>
      </c>
      <c r="J182" s="14"/>
      <c r="K182" s="14"/>
      <c r="L182" s="14"/>
    </row>
    <row r="183" spans="1:19" ht="18" customHeight="1" x14ac:dyDescent="0.2">
      <c r="A183" s="47" t="s">
        <v>60</v>
      </c>
      <c r="B183" s="79" t="s">
        <v>61</v>
      </c>
      <c r="C183" s="79"/>
      <c r="D183" s="79"/>
      <c r="E183" s="46">
        <v>0</v>
      </c>
      <c r="F183" s="46">
        <v>0</v>
      </c>
      <c r="G183" s="46">
        <v>0</v>
      </c>
      <c r="H183" s="46">
        <v>0</v>
      </c>
      <c r="I183" s="46">
        <f t="shared" si="9"/>
        <v>0</v>
      </c>
      <c r="J183" s="14"/>
      <c r="K183" s="14"/>
      <c r="L183" s="14"/>
    </row>
    <row r="184" spans="1:19" ht="18" customHeight="1" x14ac:dyDescent="0.2">
      <c r="A184" s="47" t="s">
        <v>62</v>
      </c>
      <c r="B184" s="79" t="s">
        <v>63</v>
      </c>
      <c r="C184" s="79"/>
      <c r="D184" s="79"/>
      <c r="E184" s="46">
        <v>0</v>
      </c>
      <c r="F184" s="46">
        <v>105</v>
      </c>
      <c r="G184" s="46">
        <v>30</v>
      </c>
      <c r="H184" s="46">
        <v>0</v>
      </c>
      <c r="I184" s="46">
        <f t="shared" si="9"/>
        <v>135</v>
      </c>
      <c r="J184" s="14"/>
      <c r="K184" s="14"/>
      <c r="L184" s="14"/>
    </row>
    <row r="185" spans="1:19" ht="18" customHeight="1" x14ac:dyDescent="0.2">
      <c r="A185" s="47" t="s">
        <v>64</v>
      </c>
      <c r="B185" s="79" t="s">
        <v>31</v>
      </c>
      <c r="C185" s="79"/>
      <c r="D185" s="79"/>
      <c r="E185" s="46">
        <v>0</v>
      </c>
      <c r="F185" s="46">
        <v>0</v>
      </c>
      <c r="G185" s="46">
        <v>0</v>
      </c>
      <c r="H185" s="46">
        <v>0</v>
      </c>
      <c r="I185" s="46">
        <f t="shared" si="9"/>
        <v>0</v>
      </c>
      <c r="J185" s="14"/>
      <c r="K185" s="14"/>
      <c r="L185" s="14"/>
    </row>
    <row r="186" spans="1:19" ht="18" customHeight="1" x14ac:dyDescent="0.2">
      <c r="A186" s="47" t="s">
        <v>65</v>
      </c>
      <c r="B186" s="79" t="s">
        <v>66</v>
      </c>
      <c r="C186" s="79"/>
      <c r="D186" s="79"/>
      <c r="E186" s="46">
        <v>0</v>
      </c>
      <c r="F186" s="46">
        <v>0</v>
      </c>
      <c r="G186" s="46">
        <v>0</v>
      </c>
      <c r="H186" s="46">
        <v>0</v>
      </c>
      <c r="I186" s="46">
        <f t="shared" si="9"/>
        <v>0</v>
      </c>
      <c r="J186" s="14"/>
      <c r="K186" s="14"/>
      <c r="L186" s="14"/>
    </row>
    <row r="187" spans="1:19" ht="18" customHeight="1" x14ac:dyDescent="0.2">
      <c r="A187" s="47" t="s">
        <v>67</v>
      </c>
      <c r="B187" s="79" t="s">
        <v>68</v>
      </c>
      <c r="C187" s="79"/>
      <c r="D187" s="79"/>
      <c r="E187" s="46">
        <v>0</v>
      </c>
      <c r="F187" s="46">
        <v>1</v>
      </c>
      <c r="G187" s="46">
        <v>0</v>
      </c>
      <c r="H187" s="46">
        <v>0</v>
      </c>
      <c r="I187" s="46">
        <f t="shared" si="9"/>
        <v>1</v>
      </c>
      <c r="J187" s="14"/>
      <c r="K187" s="14"/>
      <c r="L187" s="14"/>
    </row>
    <row r="188" spans="1:19" ht="18" customHeight="1" x14ac:dyDescent="0.2">
      <c r="A188" s="47" t="s">
        <v>69</v>
      </c>
      <c r="B188" s="79" t="s">
        <v>70</v>
      </c>
      <c r="C188" s="79"/>
      <c r="D188" s="79"/>
      <c r="E188" s="46">
        <v>0</v>
      </c>
      <c r="F188" s="46">
        <v>0</v>
      </c>
      <c r="G188" s="46">
        <v>0</v>
      </c>
      <c r="H188" s="46">
        <v>0</v>
      </c>
      <c r="I188" s="46">
        <f t="shared" si="9"/>
        <v>0</v>
      </c>
      <c r="J188" s="14"/>
      <c r="K188" s="14"/>
      <c r="L188" s="14"/>
    </row>
    <row r="189" spans="1:19" ht="18" customHeight="1" x14ac:dyDescent="0.2">
      <c r="A189" s="47" t="s">
        <v>71</v>
      </c>
      <c r="B189" s="79" t="s">
        <v>72</v>
      </c>
      <c r="C189" s="79"/>
      <c r="D189" s="79"/>
      <c r="E189" s="46">
        <v>0</v>
      </c>
      <c r="F189" s="46">
        <v>0</v>
      </c>
      <c r="G189" s="46">
        <v>0</v>
      </c>
      <c r="H189" s="46">
        <v>0</v>
      </c>
      <c r="I189" s="46">
        <f t="shared" si="9"/>
        <v>0</v>
      </c>
      <c r="J189" s="14"/>
      <c r="K189" s="14"/>
      <c r="L189" s="14"/>
    </row>
    <row r="190" spans="1:19" ht="18" customHeight="1" x14ac:dyDescent="0.2">
      <c r="A190" s="47" t="s">
        <v>73</v>
      </c>
      <c r="B190" s="79" t="s">
        <v>74</v>
      </c>
      <c r="C190" s="79"/>
      <c r="D190" s="79"/>
      <c r="E190" s="46">
        <v>1</v>
      </c>
      <c r="F190" s="46">
        <v>0</v>
      </c>
      <c r="G190" s="46">
        <v>0</v>
      </c>
      <c r="H190" s="46">
        <v>0</v>
      </c>
      <c r="I190" s="46">
        <f t="shared" si="9"/>
        <v>1</v>
      </c>
      <c r="J190" s="14"/>
      <c r="K190" s="14"/>
      <c r="L190" s="14"/>
    </row>
    <row r="191" spans="1:19" ht="18" customHeight="1" x14ac:dyDescent="0.2">
      <c r="A191" s="47" t="s">
        <v>75</v>
      </c>
      <c r="B191" s="79" t="s">
        <v>76</v>
      </c>
      <c r="C191" s="79"/>
      <c r="D191" s="79"/>
      <c r="E191" s="46">
        <v>0</v>
      </c>
      <c r="F191" s="46">
        <v>0</v>
      </c>
      <c r="G191" s="46">
        <v>0</v>
      </c>
      <c r="H191" s="46">
        <v>0</v>
      </c>
      <c r="I191" s="46">
        <f t="shared" si="9"/>
        <v>0</v>
      </c>
      <c r="J191" s="14"/>
      <c r="K191" s="14"/>
      <c r="L191" s="14"/>
    </row>
    <row r="192" spans="1:19" ht="18" customHeight="1" x14ac:dyDescent="0.2">
      <c r="A192" s="48" t="s">
        <v>77</v>
      </c>
      <c r="B192" s="95" t="s">
        <v>2</v>
      </c>
      <c r="C192" s="95"/>
      <c r="D192" s="95"/>
      <c r="E192" s="49">
        <v>0</v>
      </c>
      <c r="F192" s="49">
        <v>0</v>
      </c>
      <c r="G192" s="49">
        <v>0</v>
      </c>
      <c r="H192" s="49">
        <v>0</v>
      </c>
      <c r="I192" s="49">
        <f t="shared" si="9"/>
        <v>0</v>
      </c>
      <c r="J192" s="14"/>
      <c r="K192" s="14"/>
      <c r="L192" s="14"/>
    </row>
    <row r="193" spans="1:19" s="52" customFormat="1" ht="18" customHeight="1" x14ac:dyDescent="0.25">
      <c r="A193" s="92" t="s">
        <v>0</v>
      </c>
      <c r="B193" s="92"/>
      <c r="C193" s="92"/>
      <c r="D193" s="92"/>
      <c r="E193" s="50">
        <f>SUM(E182:E192)</f>
        <v>1</v>
      </c>
      <c r="F193" s="50">
        <f>SUM(F182:F192)</f>
        <v>115</v>
      </c>
      <c r="G193" s="50">
        <f>SUM(G182:G192)</f>
        <v>31</v>
      </c>
      <c r="H193" s="50">
        <f>SUM(H182:H192)</f>
        <v>1</v>
      </c>
      <c r="I193" s="50">
        <f>+SUM(I182:I192)</f>
        <v>148</v>
      </c>
      <c r="J193" s="51"/>
      <c r="K193" s="51"/>
      <c r="L193" s="51"/>
    </row>
    <row r="194" spans="1:19" ht="15.75" customHeight="1" x14ac:dyDescent="0.2"/>
    <row r="196" spans="1:19" x14ac:dyDescent="0.2">
      <c r="R196" s="53"/>
      <c r="S196" s="54"/>
    </row>
    <row r="197" spans="1:19" ht="12" customHeight="1" x14ac:dyDescent="0.2"/>
    <row r="198" spans="1:19" ht="26.25" customHeight="1" x14ac:dyDescent="0.2">
      <c r="A198" s="93" t="s">
        <v>78</v>
      </c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</row>
    <row r="200" spans="1:19" ht="15" x14ac:dyDescent="0.2">
      <c r="A200" s="55" t="s">
        <v>3</v>
      </c>
      <c r="B200" s="56">
        <v>2018</v>
      </c>
      <c r="C200" s="56">
        <v>2019</v>
      </c>
      <c r="D200" s="57" t="s">
        <v>30</v>
      </c>
    </row>
    <row r="201" spans="1:19" ht="14.25" x14ac:dyDescent="0.2">
      <c r="A201" s="11" t="s">
        <v>4</v>
      </c>
      <c r="B201" s="58">
        <v>40</v>
      </c>
      <c r="C201" s="58">
        <v>28</v>
      </c>
      <c r="D201" s="59">
        <f t="shared" ref="D201:D213" si="10">C201/B201-1</f>
        <v>-0.30000000000000004</v>
      </c>
    </row>
    <row r="202" spans="1:19" ht="14.25" x14ac:dyDescent="0.2">
      <c r="A202" s="15" t="s">
        <v>5</v>
      </c>
      <c r="B202" s="60">
        <v>31</v>
      </c>
      <c r="C202" s="60">
        <v>21</v>
      </c>
      <c r="D202" s="59">
        <f t="shared" si="10"/>
        <v>-0.32258064516129037</v>
      </c>
    </row>
    <row r="203" spans="1:19" ht="14.25" x14ac:dyDescent="0.2">
      <c r="A203" s="15" t="s">
        <v>6</v>
      </c>
      <c r="B203" s="60">
        <v>55</v>
      </c>
      <c r="C203" s="60">
        <v>27</v>
      </c>
      <c r="D203" s="59">
        <f t="shared" si="10"/>
        <v>-0.50909090909090904</v>
      </c>
    </row>
    <row r="204" spans="1:19" ht="14.25" x14ac:dyDescent="0.2">
      <c r="A204" s="15" t="s">
        <v>7</v>
      </c>
      <c r="B204" s="60">
        <v>43</v>
      </c>
      <c r="C204" s="60">
        <v>30</v>
      </c>
      <c r="D204" s="59">
        <f t="shared" si="10"/>
        <v>-0.30232558139534882</v>
      </c>
    </row>
    <row r="205" spans="1:19" ht="14.25" x14ac:dyDescent="0.2">
      <c r="A205" s="15" t="s">
        <v>8</v>
      </c>
      <c r="B205" s="60">
        <v>25</v>
      </c>
      <c r="C205" s="60">
        <v>27</v>
      </c>
      <c r="D205" s="59">
        <f t="shared" si="10"/>
        <v>8.0000000000000071E-2</v>
      </c>
    </row>
    <row r="206" spans="1:19" ht="14.25" x14ac:dyDescent="0.2">
      <c r="A206" s="15" t="s">
        <v>9</v>
      </c>
      <c r="B206" s="60">
        <v>20</v>
      </c>
      <c r="C206" s="61">
        <v>14</v>
      </c>
      <c r="D206" s="59">
        <f t="shared" si="10"/>
        <v>-0.30000000000000004</v>
      </c>
    </row>
    <row r="207" spans="1:19" ht="14.25" x14ac:dyDescent="0.2">
      <c r="A207" s="15" t="s">
        <v>10</v>
      </c>
      <c r="B207" s="60">
        <v>23</v>
      </c>
      <c r="C207" s="61">
        <v>0</v>
      </c>
      <c r="D207" s="59">
        <f t="shared" si="10"/>
        <v>-1</v>
      </c>
    </row>
    <row r="208" spans="1:19" ht="14.25" x14ac:dyDescent="0.2">
      <c r="A208" s="15" t="s">
        <v>11</v>
      </c>
      <c r="B208" s="60">
        <v>22</v>
      </c>
      <c r="C208" s="61">
        <v>0</v>
      </c>
      <c r="D208" s="59">
        <f t="shared" si="10"/>
        <v>-1</v>
      </c>
    </row>
    <row r="209" spans="1:4" ht="14.25" x14ac:dyDescent="0.2">
      <c r="A209" s="15" t="s">
        <v>18</v>
      </c>
      <c r="B209" s="60">
        <v>32</v>
      </c>
      <c r="C209" s="61">
        <v>0</v>
      </c>
      <c r="D209" s="59">
        <f t="shared" si="10"/>
        <v>-1</v>
      </c>
    </row>
    <row r="210" spans="1:4" ht="14.25" x14ac:dyDescent="0.2">
      <c r="A210" s="15" t="s">
        <v>12</v>
      </c>
      <c r="B210" s="60">
        <v>36</v>
      </c>
      <c r="C210" s="61">
        <v>1</v>
      </c>
      <c r="D210" s="59">
        <f t="shared" si="10"/>
        <v>-0.97222222222222221</v>
      </c>
    </row>
    <row r="211" spans="1:4" ht="15" x14ac:dyDescent="0.2">
      <c r="A211" s="15" t="s">
        <v>13</v>
      </c>
      <c r="B211" s="60">
        <v>36</v>
      </c>
      <c r="C211" s="16">
        <v>0</v>
      </c>
      <c r="D211" s="59">
        <f t="shared" si="10"/>
        <v>-1</v>
      </c>
    </row>
    <row r="212" spans="1:4" ht="15" hidden="1" x14ac:dyDescent="0.2">
      <c r="A212" s="62" t="s">
        <v>14</v>
      </c>
      <c r="B212" s="63"/>
      <c r="C212" s="64"/>
      <c r="D212" s="65" t="e">
        <f t="shared" si="10"/>
        <v>#DIV/0!</v>
      </c>
    </row>
    <row r="213" spans="1:4" ht="15" x14ac:dyDescent="0.25">
      <c r="A213"/>
      <c r="B213" s="21">
        <f>SUM(B201:B212)</f>
        <v>363</v>
      </c>
      <c r="C213" s="21">
        <f>SUM(C201:C212)</f>
        <v>148</v>
      </c>
      <c r="D213" s="66">
        <f t="shared" si="10"/>
        <v>-0.59228650137741046</v>
      </c>
    </row>
    <row r="216" spans="1:4" x14ac:dyDescent="0.2">
      <c r="A216" s="27" t="s">
        <v>51</v>
      </c>
    </row>
    <row r="217" spans="1:4" x14ac:dyDescent="0.2">
      <c r="A217" s="28" t="s">
        <v>29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dvillagomez</cp:lastModifiedBy>
  <cp:lastPrinted>2019-12-13T16:52:29Z</cp:lastPrinted>
  <dcterms:created xsi:type="dcterms:W3CDTF">2019-12-13T16:02:25Z</dcterms:created>
  <dcterms:modified xsi:type="dcterms:W3CDTF">2019-12-13T22:40:47Z</dcterms:modified>
</cp:coreProperties>
</file>