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ER-Casos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'ER-Casos'!$A$17:$V$182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4" i="12" l="1"/>
  <c r="R174" i="12" s="1"/>
  <c r="Q173" i="12"/>
  <c r="R173" i="12" s="1"/>
  <c r="B167" i="12"/>
  <c r="G166" i="12"/>
  <c r="F166" i="12"/>
  <c r="E166" i="12"/>
  <c r="E167" i="12" s="1"/>
  <c r="D166" i="12"/>
  <c r="D167" i="12" s="1"/>
  <c r="C166" i="12"/>
  <c r="B166" i="12"/>
  <c r="C167" i="12" s="1"/>
  <c r="K146" i="12"/>
  <c r="J146" i="12"/>
  <c r="G146" i="12"/>
  <c r="F146" i="12"/>
  <c r="K145" i="12"/>
  <c r="J145" i="12"/>
  <c r="I145" i="12"/>
  <c r="I146" i="12" s="1"/>
  <c r="H145" i="12"/>
  <c r="H146" i="12" s="1"/>
  <c r="G145" i="12"/>
  <c r="F145" i="12"/>
  <c r="U110" i="12"/>
  <c r="T110" i="12"/>
  <c r="S110" i="12"/>
  <c r="R110" i="12" s="1"/>
  <c r="T111" i="12" s="1"/>
  <c r="H110" i="12"/>
  <c r="G110" i="12"/>
  <c r="L98" i="12" s="1"/>
  <c r="M98" i="12" s="1"/>
  <c r="F110" i="12"/>
  <c r="F111" i="12" s="1"/>
  <c r="E110" i="12"/>
  <c r="E111" i="12" s="1"/>
  <c r="D110" i="12"/>
  <c r="D111" i="12" s="1"/>
  <c r="C110" i="12"/>
  <c r="B110" i="12"/>
  <c r="H111" i="12" s="1"/>
  <c r="U88" i="12"/>
  <c r="M88" i="12"/>
  <c r="V87" i="12"/>
  <c r="U87" i="12"/>
  <c r="T87" i="12"/>
  <c r="T88" i="12" s="1"/>
  <c r="S87" i="12"/>
  <c r="S88" i="12" s="1"/>
  <c r="R87" i="12"/>
  <c r="R88" i="12" s="1"/>
  <c r="Q87" i="12"/>
  <c r="P87" i="12"/>
  <c r="P88" i="12" s="1"/>
  <c r="O87" i="12"/>
  <c r="N87" i="12"/>
  <c r="M87" i="12"/>
  <c r="F87" i="12"/>
  <c r="E87" i="12"/>
  <c r="D87" i="12"/>
  <c r="C87" i="12"/>
  <c r="N67" i="12"/>
  <c r="M67" i="12"/>
  <c r="L67" i="12"/>
  <c r="K67" i="12"/>
  <c r="S67" i="12" s="1"/>
  <c r="J67" i="12"/>
  <c r="I67" i="12"/>
  <c r="H67" i="12"/>
  <c r="G67" i="12"/>
  <c r="F67" i="12"/>
  <c r="E67" i="12"/>
  <c r="D67" i="12"/>
  <c r="S54" i="12" s="1"/>
  <c r="C67" i="12"/>
  <c r="B67" i="12" s="1"/>
  <c r="S60" i="12"/>
  <c r="O47" i="12"/>
  <c r="O48" i="12" s="1"/>
  <c r="N47" i="12"/>
  <c r="M47" i="12"/>
  <c r="M48" i="12" s="1"/>
  <c r="E47" i="12"/>
  <c r="E48" i="12" s="1"/>
  <c r="D47" i="12"/>
  <c r="D48" i="12" s="1"/>
  <c r="C47" i="12"/>
  <c r="B47" i="12"/>
  <c r="V88" i="12" s="1"/>
  <c r="U54" i="12" l="1"/>
  <c r="U111" i="12"/>
  <c r="U67" i="12"/>
  <c r="U60" i="12"/>
  <c r="N48" i="12"/>
  <c r="O88" i="12"/>
  <c r="L96" i="12"/>
  <c r="M96" i="12" s="1"/>
  <c r="B48" i="12"/>
  <c r="B111" i="12"/>
  <c r="S111" i="12"/>
  <c r="L97" i="12"/>
  <c r="M97" i="12" s="1"/>
  <c r="C111" i="12"/>
  <c r="F167" i="12"/>
  <c r="B87" i="12"/>
  <c r="D88" i="12" s="1"/>
  <c r="G167" i="12"/>
  <c r="Q88" i="12"/>
  <c r="C48" i="12"/>
  <c r="G111" i="12"/>
  <c r="N88" i="12"/>
  <c r="B88" i="12" l="1"/>
  <c r="F88" i="12"/>
  <c r="R111" i="12"/>
  <c r="E88" i="12"/>
</calcChain>
</file>

<file path=xl/sharedStrings.xml><?xml version="1.0" encoding="utf-8"?>
<sst xmlns="http://schemas.openxmlformats.org/spreadsheetml/2006/main" count="425" uniqueCount="125">
  <si>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</si>
  <si>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</si>
  <si>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</si>
  <si>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</si>
  <si>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</si>
  <si>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</si>
  <si>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</si>
  <si>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</si>
  <si>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</si>
  <si>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</si>
  <si>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</si>
  <si>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</si>
  <si>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</si>
  <si>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Otros</t>
  </si>
  <si>
    <t>PROGRAMA NACIONAL CONTRA LA VIOLENCIA FAMILIAR Y SEXUAL</t>
  </si>
  <si>
    <t xml:space="preserve">Mes </t>
  </si>
  <si>
    <t>Septiembre</t>
  </si>
  <si>
    <t>Hombre</t>
  </si>
  <si>
    <t>Mes</t>
  </si>
  <si>
    <t>Porcentaje (%)</t>
  </si>
  <si>
    <t>MES</t>
  </si>
  <si>
    <t>Psicología</t>
  </si>
  <si>
    <t>Violencia económica o patrimonial</t>
  </si>
  <si>
    <t>Violencia psicológica</t>
  </si>
  <si>
    <t>Violencia física</t>
  </si>
  <si>
    <t>Violencia sexual</t>
  </si>
  <si>
    <t>Casos nuevos</t>
  </si>
  <si>
    <t xml:space="preserve">Mujer 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</si>
  <si>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</si>
  <si>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</si>
  <si>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</si>
  <si>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</si>
  <si>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</si>
  <si>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</si>
  <si>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</si>
  <si>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</si>
  <si>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Noviembre, 2019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</si>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</sst>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sz val="12"/>
      <name val="Arial"/>
      <family val="2"/>
    </font>
    <font>
      <b/>
      <i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80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/>
    <xf numFmtId="9" fontId="13" fillId="0" borderId="0" applyFont="0" applyFill="0" applyBorder="0" applyAlignment="0" applyProtection="0"/>
  </cellStyleXfs>
  <cellXfs count="2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2" fillId="4" borderId="0" xfId="0" applyNumberFormat="1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4" borderId="0" xfId="0" applyNumberFormat="1" applyFont="1" applyFill="1" applyProtection="1"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20" fillId="6" borderId="13" xfId="11" applyFont="1" applyFill="1" applyBorder="1" applyAlignment="1">
      <alignment vertical="center" wrapText="1"/>
    </xf>
    <xf numFmtId="0" fontId="20" fillId="6" borderId="0" xfId="11" applyFont="1" applyFill="1" applyAlignment="1">
      <alignment vertical="center" wrapText="1"/>
    </xf>
    <xf numFmtId="0" fontId="20" fillId="6" borderId="14" xfId="11" applyFont="1" applyFill="1" applyBorder="1" applyAlignment="1">
      <alignment vertical="center" wrapText="1"/>
    </xf>
    <xf numFmtId="0" fontId="25" fillId="6" borderId="13" xfId="0" applyFont="1" applyFill="1" applyBorder="1" applyAlignment="1">
      <alignment horizontal="centerContinuous" vertical="center"/>
    </xf>
    <xf numFmtId="0" fontId="21" fillId="6" borderId="0" xfId="0" applyFont="1" applyFill="1" applyAlignment="1">
      <alignment horizontal="centerContinuous" vertical="center"/>
    </xf>
    <xf numFmtId="0" fontId="14" fillId="6" borderId="0" xfId="0" applyFont="1" applyFill="1" applyAlignment="1">
      <alignment horizontal="centerContinuous" vertical="center"/>
    </xf>
    <xf numFmtId="0" fontId="26" fillId="6" borderId="0" xfId="0" applyFont="1" applyFill="1" applyAlignment="1">
      <alignment horizontal="centerContinuous" vertical="center"/>
    </xf>
    <xf numFmtId="0" fontId="26" fillId="6" borderId="14" xfId="0" applyFont="1" applyFill="1" applyBorder="1" applyAlignment="1">
      <alignment horizontal="centerContinuous" vertical="center"/>
    </xf>
    <xf numFmtId="0" fontId="22" fillId="4" borderId="0" xfId="0" applyFont="1" applyFill="1"/>
    <xf numFmtId="0" fontId="30" fillId="2" borderId="0" xfId="0" applyFont="1" applyFill="1"/>
    <xf numFmtId="0" fontId="32" fillId="3" borderId="20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left" vertical="center" indent="1"/>
    </xf>
    <xf numFmtId="3" fontId="10" fillId="2" borderId="24" xfId="0" applyNumberFormat="1" applyFont="1" applyFill="1" applyBorder="1" applyAlignment="1" applyProtection="1">
      <alignment horizontal="center" vertical="center"/>
      <protection hidden="1"/>
    </xf>
    <xf numFmtId="3" fontId="10" fillId="2" borderId="25" xfId="0" applyNumberFormat="1" applyFont="1" applyFill="1" applyBorder="1" applyAlignment="1" applyProtection="1">
      <alignment horizontal="center" vertical="center"/>
      <protection hidden="1"/>
    </xf>
    <xf numFmtId="3" fontId="10" fillId="4" borderId="25" xfId="0" applyNumberFormat="1" applyFont="1" applyFill="1" applyBorder="1" applyAlignment="1" applyProtection="1">
      <alignment horizontal="center" vertical="center"/>
      <protection hidden="1"/>
    </xf>
    <xf numFmtId="0" fontId="10" fillId="2" borderId="26" xfId="0" applyFont="1" applyFill="1" applyBorder="1" applyAlignment="1">
      <alignment horizontal="left" vertical="center" indent="1"/>
    </xf>
    <xf numFmtId="3" fontId="10" fillId="2" borderId="27" xfId="0" applyNumberFormat="1" applyFont="1" applyFill="1" applyBorder="1" applyAlignment="1" applyProtection="1">
      <alignment horizontal="center" vertical="center"/>
      <protection hidden="1"/>
    </xf>
    <xf numFmtId="3" fontId="10" fillId="2" borderId="28" xfId="0" applyNumberFormat="1" applyFont="1" applyFill="1" applyBorder="1" applyAlignment="1" applyProtection="1">
      <alignment horizontal="center" vertical="center"/>
      <protection hidden="1"/>
    </xf>
    <xf numFmtId="3" fontId="10" fillId="4" borderId="28" xfId="0" applyNumberFormat="1" applyFont="1" applyFill="1" applyBorder="1" applyAlignment="1" applyProtection="1">
      <alignment horizontal="center" vertical="center"/>
      <protection hidden="1"/>
    </xf>
    <xf numFmtId="0" fontId="10" fillId="2" borderId="29" xfId="0" applyFont="1" applyFill="1" applyBorder="1" applyAlignment="1">
      <alignment horizontal="left" vertical="center" indent="1"/>
    </xf>
    <xf numFmtId="3" fontId="10" fillId="2" borderId="30" xfId="0" applyNumberFormat="1" applyFont="1" applyFill="1" applyBorder="1" applyAlignment="1" applyProtection="1">
      <alignment horizontal="center" vertical="center"/>
      <protection hidden="1"/>
    </xf>
    <xf numFmtId="3" fontId="10" fillId="2" borderId="31" xfId="0" applyNumberFormat="1" applyFont="1" applyFill="1" applyBorder="1" applyAlignment="1" applyProtection="1">
      <alignment horizontal="center" vertical="center"/>
      <protection hidden="1"/>
    </xf>
    <xf numFmtId="3" fontId="10" fillId="4" borderId="31" xfId="0" applyNumberFormat="1" applyFont="1" applyFill="1" applyBorder="1" applyAlignment="1" applyProtection="1">
      <alignment horizontal="center" vertical="center"/>
      <protection hidden="1"/>
    </xf>
    <xf numFmtId="3" fontId="32" fillId="3" borderId="21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3" fontId="32" fillId="3" borderId="32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9" fontId="10" fillId="5" borderId="34" xfId="1" applyFont="1" applyFill="1" applyBorder="1" applyAlignment="1">
      <alignment horizontal="center" vertical="center"/>
    </xf>
    <xf numFmtId="9" fontId="10" fillId="5" borderId="35" xfId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Continuous" wrapText="1"/>
    </xf>
    <xf numFmtId="0" fontId="29" fillId="2" borderId="0" xfId="0" applyFont="1" applyFill="1" applyAlignment="1">
      <alignment horizontal="centerContinuous" vertical="center" wrapText="1"/>
    </xf>
    <xf numFmtId="0" fontId="33" fillId="4" borderId="0" xfId="0" applyFont="1" applyFill="1" applyAlignment="1">
      <alignment horizontal="centerContinuous" vertical="center"/>
    </xf>
    <xf numFmtId="0" fontId="34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24" fillId="4" borderId="0" xfId="0" applyFont="1" applyFill="1" applyAlignment="1">
      <alignment horizontal="center"/>
    </xf>
    <xf numFmtId="0" fontId="32" fillId="3" borderId="5" xfId="0" applyFont="1" applyFill="1" applyBorder="1" applyAlignment="1" applyProtection="1">
      <alignment horizontal="center" vertical="center" wrapText="1"/>
      <protection hidden="1"/>
    </xf>
    <xf numFmtId="0" fontId="35" fillId="2" borderId="0" xfId="0" applyFont="1" applyFill="1" applyAlignment="1">
      <alignment horizontal="center"/>
    </xf>
    <xf numFmtId="3" fontId="36" fillId="2" borderId="0" xfId="0" applyNumberFormat="1" applyFont="1" applyFill="1" applyAlignment="1">
      <alignment horizontal="center"/>
    </xf>
    <xf numFmtId="166" fontId="36" fillId="2" borderId="0" xfId="1" applyNumberFormat="1" applyFont="1" applyFill="1" applyAlignment="1">
      <alignment horizontal="center"/>
    </xf>
    <xf numFmtId="3" fontId="11" fillId="2" borderId="24" xfId="0" applyNumberFormat="1" applyFont="1" applyFill="1" applyBorder="1" applyAlignment="1" applyProtection="1">
      <alignment horizontal="center" vertical="center"/>
      <protection hidden="1"/>
    </xf>
    <xf numFmtId="3" fontId="10" fillId="2" borderId="36" xfId="0" applyNumberFormat="1" applyFont="1" applyFill="1" applyBorder="1" applyAlignment="1" applyProtection="1">
      <alignment horizontal="center" vertical="center"/>
      <protection hidden="1"/>
    </xf>
    <xf numFmtId="3" fontId="10" fillId="2" borderId="37" xfId="0" applyNumberFormat="1" applyFont="1" applyFill="1" applyBorder="1" applyAlignment="1" applyProtection="1">
      <alignment horizontal="center" vertical="center"/>
      <protection hidden="1"/>
    </xf>
    <xf numFmtId="3" fontId="10" fillId="2" borderId="23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center"/>
    </xf>
    <xf numFmtId="3" fontId="11" fillId="2" borderId="27" xfId="0" applyNumberFormat="1" applyFont="1" applyFill="1" applyBorder="1" applyAlignment="1" applyProtection="1">
      <alignment horizontal="center" vertical="center"/>
      <protection hidden="1"/>
    </xf>
    <xf numFmtId="3" fontId="10" fillId="2" borderId="38" xfId="0" applyNumberFormat="1" applyFont="1" applyFill="1" applyBorder="1" applyAlignment="1" applyProtection="1">
      <alignment horizontal="center" vertical="center"/>
      <protection hidden="1"/>
    </xf>
    <xf numFmtId="3" fontId="10" fillId="2" borderId="39" xfId="0" applyNumberFormat="1" applyFont="1" applyFill="1" applyBorder="1" applyAlignment="1" applyProtection="1">
      <alignment horizontal="center" vertical="center"/>
      <protection hidden="1"/>
    </xf>
    <xf numFmtId="3" fontId="10" fillId="2" borderId="26" xfId="0" applyNumberFormat="1" applyFont="1" applyFill="1" applyBorder="1" applyAlignment="1" applyProtection="1">
      <alignment horizontal="center" vertical="center"/>
      <protection hidden="1"/>
    </xf>
    <xf numFmtId="3" fontId="11" fillId="2" borderId="30" xfId="0" applyNumberFormat="1" applyFont="1" applyFill="1" applyBorder="1" applyAlignment="1" applyProtection="1">
      <alignment horizontal="center" vertical="center"/>
      <protection hidden="1"/>
    </xf>
    <xf numFmtId="3" fontId="10" fillId="2" borderId="40" xfId="0" applyNumberFormat="1" applyFont="1" applyFill="1" applyBorder="1" applyAlignment="1" applyProtection="1">
      <alignment horizontal="center" vertical="center"/>
      <protection hidden="1"/>
    </xf>
    <xf numFmtId="3" fontId="10" fillId="2" borderId="41" xfId="0" applyNumberFormat="1" applyFont="1" applyFill="1" applyBorder="1" applyAlignment="1" applyProtection="1">
      <alignment horizontal="center" vertical="center"/>
      <protection hidden="1"/>
    </xf>
    <xf numFmtId="3" fontId="10" fillId="2" borderId="29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/>
    <xf numFmtId="0" fontId="32" fillId="3" borderId="0" xfId="0" applyFont="1" applyFill="1" applyAlignment="1" applyProtection="1">
      <alignment horizontal="center" vertical="center"/>
      <protection hidden="1"/>
    </xf>
    <xf numFmtId="3" fontId="32" fillId="3" borderId="34" xfId="0" applyNumberFormat="1" applyFont="1" applyFill="1" applyBorder="1" applyAlignment="1" applyProtection="1">
      <alignment horizontal="center" vertical="center"/>
      <protection hidden="1"/>
    </xf>
    <xf numFmtId="3" fontId="32" fillId="3" borderId="0" xfId="0" applyNumberFormat="1" applyFont="1" applyFill="1" applyAlignment="1" applyProtection="1">
      <alignment horizontal="center" vertical="center"/>
      <protection hidden="1"/>
    </xf>
    <xf numFmtId="3" fontId="32" fillId="3" borderId="42" xfId="0" applyNumberFormat="1" applyFont="1" applyFill="1" applyBorder="1" applyAlignment="1" applyProtection="1">
      <alignment horizontal="center" vertical="center"/>
      <protection hidden="1"/>
    </xf>
    <xf numFmtId="3" fontId="32" fillId="3" borderId="35" xfId="0" applyNumberFormat="1" applyFont="1" applyFill="1" applyBorder="1" applyAlignment="1" applyProtection="1">
      <alignment horizontal="center" vertical="center"/>
      <protection hidden="1"/>
    </xf>
    <xf numFmtId="3" fontId="32" fillId="3" borderId="33" xfId="0" applyNumberFormat="1" applyFont="1" applyFill="1" applyBorder="1" applyAlignment="1" applyProtection="1">
      <alignment horizontal="center" vertical="center"/>
      <protection hidden="1"/>
    </xf>
    <xf numFmtId="3" fontId="32" fillId="3" borderId="2" xfId="0" applyNumberFormat="1" applyFont="1" applyFill="1" applyBorder="1" applyAlignment="1" applyProtection="1">
      <alignment horizontal="center" vertical="center"/>
      <protection hidden="1"/>
    </xf>
    <xf numFmtId="0" fontId="15" fillId="4" borderId="0" xfId="0" applyFont="1" applyFill="1"/>
    <xf numFmtId="0" fontId="37" fillId="4" borderId="0" xfId="0" quotePrefix="1" applyFont="1" applyFill="1"/>
    <xf numFmtId="3" fontId="10" fillId="4" borderId="24" xfId="0" applyNumberFormat="1" applyFont="1" applyFill="1" applyBorder="1" applyAlignment="1" applyProtection="1">
      <alignment horizontal="center" vertical="center"/>
      <protection hidden="1"/>
    </xf>
    <xf numFmtId="3" fontId="10" fillId="4" borderId="27" xfId="0" applyNumberFormat="1" applyFont="1" applyFill="1" applyBorder="1" applyAlignment="1" applyProtection="1">
      <alignment horizontal="center" vertical="center"/>
      <protection hidden="1"/>
    </xf>
    <xf numFmtId="3" fontId="10" fillId="4" borderId="30" xfId="0" applyNumberFormat="1" applyFont="1" applyFill="1" applyBorder="1" applyAlignment="1" applyProtection="1">
      <alignment horizontal="center" vertical="center"/>
      <protection hidden="1"/>
    </xf>
    <xf numFmtId="0" fontId="32" fillId="3" borderId="43" xfId="0" applyFont="1" applyFill="1" applyBorder="1" applyAlignment="1">
      <alignment horizontal="center" vertical="center"/>
    </xf>
    <xf numFmtId="3" fontId="32" fillId="3" borderId="8" xfId="0" applyNumberFormat="1" applyFont="1" applyFill="1" applyBorder="1" applyAlignment="1">
      <alignment horizontal="center" vertical="center"/>
    </xf>
    <xf numFmtId="3" fontId="32" fillId="3" borderId="44" xfId="0" applyNumberFormat="1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3" fontId="32" fillId="3" borderId="46" xfId="0" applyNumberFormat="1" applyFont="1" applyFill="1" applyBorder="1" applyAlignment="1">
      <alignment horizontal="center" vertical="center"/>
    </xf>
    <xf numFmtId="3" fontId="32" fillId="3" borderId="47" xfId="0" applyNumberFormat="1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9" fontId="10" fillId="5" borderId="48" xfId="1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9" fontId="10" fillId="5" borderId="49" xfId="1" applyFont="1" applyFill="1" applyBorder="1" applyAlignment="1">
      <alignment horizontal="center" vertical="center"/>
    </xf>
    <xf numFmtId="0" fontId="18" fillId="2" borderId="0" xfId="0" applyFont="1" applyFill="1"/>
    <xf numFmtId="0" fontId="31" fillId="2" borderId="0" xfId="0" applyFont="1" applyFill="1" applyAlignment="1">
      <alignment vertical="center" wrapText="1"/>
    </xf>
    <xf numFmtId="3" fontId="0" fillId="4" borderId="0" xfId="0" applyNumberFormat="1" applyFill="1"/>
    <xf numFmtId="0" fontId="32" fillId="3" borderId="62" xfId="0" applyFont="1" applyFill="1" applyBorder="1" applyAlignment="1">
      <alignment horizontal="center" vertical="center" wrapText="1"/>
    </xf>
    <xf numFmtId="0" fontId="32" fillId="3" borderId="6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Alignment="1" applyProtection="1">
      <alignment horizontal="center" vertical="center"/>
      <protection hidden="1"/>
    </xf>
    <xf numFmtId="3" fontId="9" fillId="4" borderId="24" xfId="0" applyNumberFormat="1" applyFont="1" applyFill="1" applyBorder="1" applyAlignment="1" applyProtection="1">
      <alignment horizontal="center" vertical="center"/>
      <protection hidden="1"/>
    </xf>
    <xf numFmtId="0" fontId="11" fillId="2" borderId="27" xfId="0" applyFont="1" applyFill="1" applyBorder="1" applyAlignment="1" applyProtection="1">
      <alignment horizontal="center" vertical="center"/>
      <protection hidden="1"/>
    </xf>
    <xf numFmtId="3" fontId="9" fillId="4" borderId="27" xfId="0" applyNumberFormat="1" applyFont="1" applyFill="1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/>
      <protection hidden="1"/>
    </xf>
    <xf numFmtId="3" fontId="9" fillId="4" borderId="30" xfId="0" applyNumberFormat="1" applyFont="1" applyFill="1" applyBorder="1" applyAlignment="1" applyProtection="1">
      <alignment horizontal="center" vertical="center"/>
      <protection hidden="1"/>
    </xf>
    <xf numFmtId="0" fontId="32" fillId="3" borderId="20" xfId="0" applyFont="1" applyFill="1" applyBorder="1" applyAlignment="1" applyProtection="1">
      <alignment horizontal="center" vertical="center"/>
      <protection hidden="1"/>
    </xf>
    <xf numFmtId="3" fontId="32" fillId="3" borderId="21" xfId="0" applyNumberFormat="1" applyFont="1" applyFill="1" applyBorder="1" applyAlignment="1" applyProtection="1">
      <alignment horizontal="center" vertical="center"/>
      <protection hidden="1"/>
    </xf>
    <xf numFmtId="3" fontId="32" fillId="3" borderId="22" xfId="0" applyNumberFormat="1" applyFont="1" applyFill="1" applyBorder="1" applyAlignment="1" applyProtection="1">
      <alignment horizontal="center" vertical="center"/>
      <protection hidden="1"/>
    </xf>
    <xf numFmtId="0" fontId="32" fillId="3" borderId="1" xfId="0" applyFont="1" applyFill="1" applyBorder="1" applyAlignment="1">
      <alignment horizontal="center" vertical="center"/>
    </xf>
    <xf numFmtId="3" fontId="32" fillId="3" borderId="67" xfId="0" applyNumberFormat="1" applyFont="1" applyFill="1" applyBorder="1" applyAlignment="1">
      <alignment horizontal="center" vertical="center"/>
    </xf>
    <xf numFmtId="3" fontId="32" fillId="3" borderId="68" xfId="0" applyNumberFormat="1" applyFont="1" applyFill="1" applyBorder="1" applyAlignment="1">
      <alignment horizontal="center" vertical="center"/>
    </xf>
    <xf numFmtId="0" fontId="11" fillId="5" borderId="32" xfId="0" applyFont="1" applyFill="1" applyBorder="1" applyAlignment="1" applyProtection="1">
      <alignment horizontal="center" vertical="center"/>
      <protection hidden="1"/>
    </xf>
    <xf numFmtId="166" fontId="11" fillId="5" borderId="32" xfId="1" applyNumberFormat="1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Alignment="1">
      <alignment horizontal="center" vertical="center" wrapText="1"/>
    </xf>
    <xf numFmtId="0" fontId="40" fillId="2" borderId="0" xfId="0" applyFont="1" applyFill="1" applyAlignment="1" applyProtection="1">
      <alignment horizontal="center" vertical="center" wrapText="1"/>
      <protection hidden="1"/>
    </xf>
    <xf numFmtId="0" fontId="10" fillId="2" borderId="25" xfId="0" applyFont="1" applyFill="1" applyBorder="1" applyAlignment="1" applyProtection="1">
      <alignment horizontal="center" vertical="center"/>
      <protection hidden="1"/>
    </xf>
    <xf numFmtId="0" fontId="10" fillId="2" borderId="27" xfId="0" applyFont="1" applyFill="1" applyBorder="1" applyAlignment="1" applyProtection="1">
      <alignment horizontal="center" vertical="center"/>
      <protection hidden="1"/>
    </xf>
    <xf numFmtId="0" fontId="10" fillId="2" borderId="28" xfId="0" applyFont="1" applyFill="1" applyBorder="1" applyAlignment="1" applyProtection="1">
      <alignment horizontal="center" vertical="center"/>
      <protection hidden="1"/>
    </xf>
    <xf numFmtId="0" fontId="10" fillId="2" borderId="30" xfId="0" applyFont="1" applyFill="1" applyBorder="1" applyAlignment="1" applyProtection="1">
      <alignment horizontal="center" vertical="center"/>
      <protection hidden="1"/>
    </xf>
    <xf numFmtId="0" fontId="10" fillId="2" borderId="31" xfId="0" applyFont="1" applyFill="1" applyBorder="1" applyAlignment="1" applyProtection="1">
      <alignment horizontal="center" vertical="center"/>
      <protection hidden="1"/>
    </xf>
    <xf numFmtId="3" fontId="19" fillId="3" borderId="75" xfId="0" applyNumberFormat="1" applyFont="1" applyFill="1" applyBorder="1" applyAlignment="1" applyProtection="1">
      <alignment horizontal="center" vertical="center"/>
      <protection hidden="1"/>
    </xf>
    <xf numFmtId="166" fontId="17" fillId="5" borderId="75" xfId="1" applyNumberFormat="1" applyFont="1" applyFill="1" applyBorder="1" applyAlignment="1" applyProtection="1">
      <alignment horizontal="center" vertical="center"/>
      <protection hidden="1"/>
    </xf>
    <xf numFmtId="166" fontId="17" fillId="5" borderId="0" xfId="1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/>
    <xf numFmtId="0" fontId="15" fillId="2" borderId="23" xfId="0" applyFont="1" applyFill="1" applyBorder="1" applyAlignment="1" applyProtection="1">
      <alignment horizontal="left" vertical="center" indent="1"/>
      <protection hidden="1"/>
    </xf>
    <xf numFmtId="0" fontId="17" fillId="2" borderId="24" xfId="0" applyFont="1" applyFill="1" applyBorder="1" applyAlignment="1" applyProtection="1">
      <alignment horizontal="center" vertical="center"/>
      <protection hidden="1"/>
    </xf>
    <xf numFmtId="0" fontId="15" fillId="2" borderId="24" xfId="0" applyFont="1" applyFill="1" applyBorder="1" applyAlignment="1" applyProtection="1">
      <alignment horizontal="center" vertical="center"/>
      <protection hidden="1"/>
    </xf>
    <xf numFmtId="0" fontId="15" fillId="2" borderId="25" xfId="0" applyFont="1" applyFill="1" applyBorder="1" applyAlignment="1" applyProtection="1">
      <alignment horizontal="center" vertical="center"/>
      <protection hidden="1"/>
    </xf>
    <xf numFmtId="0" fontId="15" fillId="2" borderId="26" xfId="0" applyFont="1" applyFill="1" applyBorder="1" applyAlignment="1" applyProtection="1">
      <alignment horizontal="left" vertical="center" indent="1"/>
      <protection hidden="1"/>
    </xf>
    <xf numFmtId="0" fontId="17" fillId="2" borderId="27" xfId="0" applyFont="1" applyFill="1" applyBorder="1" applyAlignment="1" applyProtection="1">
      <alignment horizontal="center" vertical="center"/>
      <protection hidden="1"/>
    </xf>
    <xf numFmtId="0" fontId="15" fillId="2" borderId="27" xfId="0" applyFont="1" applyFill="1" applyBorder="1" applyAlignment="1" applyProtection="1">
      <alignment horizontal="center" vertical="center"/>
      <protection hidden="1"/>
    </xf>
    <xf numFmtId="0" fontId="15" fillId="2" borderId="28" xfId="0" applyFont="1" applyFill="1" applyBorder="1" applyAlignment="1" applyProtection="1">
      <alignment horizontal="center" vertical="center"/>
      <protection hidden="1"/>
    </xf>
    <xf numFmtId="0" fontId="15" fillId="2" borderId="29" xfId="0" applyFont="1" applyFill="1" applyBorder="1" applyAlignment="1" applyProtection="1">
      <alignment horizontal="left" vertical="center" indent="1"/>
      <protection hidden="1"/>
    </xf>
    <xf numFmtId="0" fontId="17" fillId="2" borderId="30" xfId="0" applyFont="1" applyFill="1" applyBorder="1" applyAlignment="1" applyProtection="1">
      <alignment horizontal="center" vertical="center"/>
      <protection hidden="1"/>
    </xf>
    <xf numFmtId="0" fontId="15" fillId="2" borderId="30" xfId="0" applyFont="1" applyFill="1" applyBorder="1" applyAlignment="1" applyProtection="1">
      <alignment horizontal="center" vertical="center"/>
      <protection hidden="1"/>
    </xf>
    <xf numFmtId="0" fontId="15" fillId="2" borderId="31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32" fillId="3" borderId="77" xfId="0" applyFont="1" applyFill="1" applyBorder="1" applyAlignment="1">
      <alignment horizontal="center" vertical="center" wrapText="1"/>
    </xf>
    <xf numFmtId="0" fontId="12" fillId="3" borderId="78" xfId="0" applyFont="1" applyFill="1" applyBorder="1" applyAlignment="1">
      <alignment horizontal="center" vertical="center"/>
    </xf>
    <xf numFmtId="0" fontId="32" fillId="3" borderId="78" xfId="0" applyFont="1" applyFill="1" applyBorder="1" applyAlignment="1">
      <alignment horizontal="center" vertical="center"/>
    </xf>
    <xf numFmtId="0" fontId="11" fillId="5" borderId="78" xfId="0" applyFont="1" applyFill="1" applyBorder="1" applyAlignment="1">
      <alignment horizontal="center" vertical="center"/>
    </xf>
    <xf numFmtId="0" fontId="32" fillId="3" borderId="79" xfId="0" applyFont="1" applyFill="1" applyBorder="1" applyAlignment="1">
      <alignment horizontal="left" vertical="center" wrapText="1" indent="1"/>
    </xf>
    <xf numFmtId="3" fontId="10" fillId="4" borderId="49" xfId="0" applyNumberFormat="1" applyFont="1" applyFill="1" applyBorder="1" applyAlignment="1" applyProtection="1">
      <alignment horizontal="center" vertical="center"/>
      <protection hidden="1"/>
    </xf>
    <xf numFmtId="3" fontId="32" fillId="3" borderId="49" xfId="0" applyNumberFormat="1" applyFont="1" applyFill="1" applyBorder="1" applyAlignment="1" applyProtection="1">
      <alignment horizontal="center" vertical="center"/>
      <protection hidden="1"/>
    </xf>
    <xf numFmtId="9" fontId="11" fillId="5" borderId="49" xfId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9" fontId="8" fillId="2" borderId="0" xfId="1" applyFont="1" applyFill="1"/>
    <xf numFmtId="0" fontId="29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42" fillId="4" borderId="0" xfId="0" applyFont="1" applyFill="1" applyAlignment="1">
      <alignment horizontal="left" vertical="center" wrapText="1"/>
    </xf>
    <xf numFmtId="0" fontId="42" fillId="4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21" fillId="6" borderId="10" xfId="11" applyFont="1" applyFill="1" applyBorder="1" applyAlignment="1">
      <alignment horizontal="center" wrapText="1"/>
    </xf>
    <xf numFmtId="0" fontId="21" fillId="6" borderId="11" xfId="11" applyFont="1" applyFill="1" applyBorder="1" applyAlignment="1">
      <alignment horizontal="center" wrapText="1"/>
    </xf>
    <xf numFmtId="0" fontId="21" fillId="6" borderId="12" xfId="11" applyFont="1" applyFill="1" applyBorder="1" applyAlignment="1">
      <alignment horizontal="center" wrapText="1"/>
    </xf>
    <xf numFmtId="0" fontId="14" fillId="6" borderId="13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32" fillId="3" borderId="0" xfId="0" applyFont="1" applyFill="1" applyAlignment="1" applyProtection="1">
      <alignment horizontal="center" vertical="center" wrapText="1"/>
      <protection hidden="1"/>
    </xf>
    <xf numFmtId="0" fontId="32" fillId="3" borderId="3" xfId="0" applyFont="1" applyFill="1" applyBorder="1" applyAlignment="1" applyProtection="1">
      <alignment horizontal="center" vertical="center" wrapText="1"/>
      <protection hidden="1"/>
    </xf>
    <xf numFmtId="0" fontId="32" fillId="3" borderId="6" xfId="0" applyFont="1" applyFill="1" applyBorder="1" applyAlignment="1" applyProtection="1">
      <alignment horizontal="center" vertical="center" wrapText="1"/>
      <protection hidden="1"/>
    </xf>
    <xf numFmtId="0" fontId="32" fillId="3" borderId="9" xfId="0" applyFont="1" applyFill="1" applyBorder="1" applyAlignment="1" applyProtection="1">
      <alignment horizontal="center" vertical="center" wrapText="1"/>
      <protection hidden="1"/>
    </xf>
    <xf numFmtId="0" fontId="32" fillId="3" borderId="7" xfId="0" applyFont="1" applyFill="1" applyBorder="1" applyAlignment="1" applyProtection="1">
      <alignment horizontal="center" vertical="center" wrapText="1"/>
      <protection hidden="1"/>
    </xf>
    <xf numFmtId="0" fontId="23" fillId="4" borderId="0" xfId="0" applyFont="1" applyFill="1" applyAlignment="1">
      <alignment horizontal="left" wrapText="1"/>
    </xf>
    <xf numFmtId="0" fontId="5" fillId="2" borderId="0" xfId="0" applyFont="1" applyFill="1" applyAlignment="1" applyProtection="1">
      <alignment horizontal="left" vertical="center"/>
      <protection hidden="1"/>
    </xf>
    <xf numFmtId="0" fontId="29" fillId="2" borderId="0" xfId="0" applyFont="1" applyFill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 vertical="center" wrapText="1"/>
      <protection hidden="1"/>
    </xf>
    <xf numFmtId="0" fontId="32" fillId="3" borderId="50" xfId="0" applyFont="1" applyFill="1" applyBorder="1" applyAlignment="1" applyProtection="1">
      <alignment horizontal="center" vertical="center" wrapText="1"/>
      <protection hidden="1"/>
    </xf>
    <xf numFmtId="0" fontId="32" fillId="3" borderId="56" xfId="0" applyFont="1" applyFill="1" applyBorder="1" applyAlignment="1" applyProtection="1">
      <alignment horizontal="center" vertical="center" wrapText="1"/>
      <protection hidden="1"/>
    </xf>
    <xf numFmtId="0" fontId="32" fillId="3" borderId="61" xfId="0" applyFont="1" applyFill="1" applyBorder="1" applyAlignment="1" applyProtection="1">
      <alignment horizontal="center" vertical="center" wrapText="1"/>
      <protection hidden="1"/>
    </xf>
    <xf numFmtId="0" fontId="32" fillId="3" borderId="51" xfId="0" applyFont="1" applyFill="1" applyBorder="1" applyAlignment="1" applyProtection="1">
      <alignment horizontal="center" vertical="center" wrapText="1"/>
      <protection hidden="1"/>
    </xf>
    <xf numFmtId="0" fontId="32" fillId="3" borderId="57" xfId="0" applyFont="1" applyFill="1" applyBorder="1" applyAlignment="1" applyProtection="1">
      <alignment horizontal="center" vertical="center" wrapText="1"/>
      <protection hidden="1"/>
    </xf>
    <xf numFmtId="0" fontId="32" fillId="3" borderId="62" xfId="0" applyFont="1" applyFill="1" applyBorder="1" applyAlignment="1" applyProtection="1">
      <alignment horizontal="center" vertical="center" wrapText="1"/>
      <protection hidden="1"/>
    </xf>
    <xf numFmtId="0" fontId="32" fillId="3" borderId="52" xfId="0" applyFont="1" applyFill="1" applyBorder="1" applyAlignment="1" applyProtection="1">
      <alignment horizontal="center" vertical="center" wrapText="1"/>
      <protection hidden="1"/>
    </xf>
    <xf numFmtId="0" fontId="32" fillId="3" borderId="58" xfId="0" applyFont="1" applyFill="1" applyBorder="1" applyAlignment="1" applyProtection="1">
      <alignment horizontal="center" vertical="center" wrapText="1"/>
      <protection hidden="1"/>
    </xf>
    <xf numFmtId="0" fontId="32" fillId="3" borderId="53" xfId="0" applyFont="1" applyFill="1" applyBorder="1" applyAlignment="1">
      <alignment horizontal="center" vertical="center" wrapText="1"/>
    </xf>
    <xf numFmtId="0" fontId="32" fillId="3" borderId="59" xfId="0" applyFont="1" applyFill="1" applyBorder="1" applyAlignment="1">
      <alignment horizontal="center" vertical="center" wrapText="1"/>
    </xf>
    <xf numFmtId="0" fontId="32" fillId="3" borderId="64" xfId="0" applyFont="1" applyFill="1" applyBorder="1" applyAlignment="1">
      <alignment horizontal="center" vertical="center" wrapText="1"/>
    </xf>
    <xf numFmtId="0" fontId="32" fillId="3" borderId="54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65" xfId="0" applyFont="1" applyFill="1" applyBorder="1" applyAlignment="1">
      <alignment horizontal="center" vertical="center" wrapText="1"/>
    </xf>
    <xf numFmtId="0" fontId="32" fillId="3" borderId="55" xfId="0" applyFont="1" applyFill="1" applyBorder="1" applyAlignment="1">
      <alignment horizontal="center" vertical="center" wrapText="1"/>
    </xf>
    <xf numFmtId="0" fontId="32" fillId="3" borderId="60" xfId="0" applyFont="1" applyFill="1" applyBorder="1" applyAlignment="1">
      <alignment horizontal="center" vertical="center" wrapText="1"/>
    </xf>
    <xf numFmtId="0" fontId="32" fillId="3" borderId="66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27" fillId="3" borderId="69" xfId="0" applyFont="1" applyFill="1" applyBorder="1" applyAlignment="1">
      <alignment horizontal="center" vertical="center" wrapText="1"/>
    </xf>
    <xf numFmtId="0" fontId="27" fillId="3" borderId="70" xfId="0" applyFont="1" applyFill="1" applyBorder="1" applyAlignment="1">
      <alignment horizontal="center" vertical="center" wrapText="1"/>
    </xf>
    <xf numFmtId="0" fontId="31" fillId="2" borderId="0" xfId="0" applyFont="1" applyFill="1" applyAlignment="1" applyProtection="1">
      <alignment horizontal="center" vertical="center"/>
      <protection hidden="1"/>
    </xf>
    <xf numFmtId="0" fontId="10" fillId="2" borderId="71" xfId="0" applyFont="1" applyFill="1" applyBorder="1" applyAlignment="1" applyProtection="1">
      <alignment horizontal="left" vertical="center" indent="1"/>
      <protection hidden="1"/>
    </xf>
    <xf numFmtId="0" fontId="10" fillId="2" borderId="26" xfId="0" applyFont="1" applyFill="1" applyBorder="1" applyAlignment="1" applyProtection="1">
      <alignment horizontal="left" vertical="center" indent="1"/>
      <protection hidden="1"/>
    </xf>
    <xf numFmtId="0" fontId="10" fillId="2" borderId="23" xfId="0" applyFont="1" applyFill="1" applyBorder="1" applyAlignment="1" applyProtection="1">
      <alignment horizontal="left" vertical="center" indent="1"/>
      <protection hidden="1"/>
    </xf>
    <xf numFmtId="0" fontId="10" fillId="2" borderId="24" xfId="0" applyFont="1" applyFill="1" applyBorder="1" applyAlignment="1" applyProtection="1">
      <alignment horizontal="left" vertical="center" indent="1"/>
      <protection hidden="1"/>
    </xf>
    <xf numFmtId="0" fontId="10" fillId="2" borderId="27" xfId="0" applyFont="1" applyFill="1" applyBorder="1" applyAlignment="1" applyProtection="1">
      <alignment horizontal="left" vertical="center" indent="1"/>
      <protection hidden="1"/>
    </xf>
    <xf numFmtId="0" fontId="10" fillId="2" borderId="71" xfId="0" applyFont="1" applyFill="1" applyBorder="1" applyAlignment="1" applyProtection="1">
      <alignment horizontal="left" vertical="center" wrapText="1" indent="1"/>
      <protection hidden="1"/>
    </xf>
    <xf numFmtId="0" fontId="10" fillId="2" borderId="26" xfId="0" applyFont="1" applyFill="1" applyBorder="1" applyAlignment="1" applyProtection="1">
      <alignment horizontal="left" vertical="center" wrapText="1" indent="1"/>
      <protection hidden="1"/>
    </xf>
    <xf numFmtId="0" fontId="10" fillId="2" borderId="72" xfId="0" applyFont="1" applyFill="1" applyBorder="1" applyAlignment="1" applyProtection="1">
      <alignment horizontal="left" vertical="center" indent="1"/>
      <protection hidden="1"/>
    </xf>
    <xf numFmtId="0" fontId="10" fillId="2" borderId="29" xfId="0" applyFont="1" applyFill="1" applyBorder="1" applyAlignment="1" applyProtection="1">
      <alignment horizontal="left" vertical="center" indent="1"/>
      <protection hidden="1"/>
    </xf>
    <xf numFmtId="0" fontId="19" fillId="3" borderId="73" xfId="0" applyFont="1" applyFill="1" applyBorder="1" applyAlignment="1" applyProtection="1">
      <alignment horizontal="center" vertical="center"/>
      <protection hidden="1"/>
    </xf>
    <xf numFmtId="0" fontId="19" fillId="3" borderId="74" xfId="0" applyFont="1" applyFill="1" applyBorder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17" fillId="5" borderId="76" xfId="0" applyFont="1" applyFill="1" applyBorder="1" applyAlignment="1" applyProtection="1">
      <alignment horizontal="center" vertical="center"/>
      <protection hidden="1"/>
    </xf>
    <xf numFmtId="0" fontId="32" fillId="3" borderId="4" xfId="0" applyFont="1" applyFill="1" applyBorder="1" applyAlignment="1" applyProtection="1">
      <alignment horizontal="center" vertical="center" wrapText="1"/>
      <protection hidden="1"/>
    </xf>
    <xf numFmtId="0" fontId="41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32" fillId="3" borderId="2" xfId="0" applyFont="1" applyFill="1" applyBorder="1" applyAlignment="1" applyProtection="1">
      <alignment horizontal="center" vertical="center" wrapText="1"/>
      <protection hidden="1"/>
    </xf>
  </cellXfs>
  <cellStyles count="13">
    <cellStyle name="Normal" xfId="0" builtinId="0"/>
    <cellStyle name="Normal 2" xfId="4"/>
    <cellStyle name="Normal 2 2" xfId="8"/>
    <cellStyle name="Normal 2 2 3" xfId="2"/>
    <cellStyle name="Normal 2 3 2" xfId="10"/>
    <cellStyle name="Normal_Directorio CEMs - agos - 2009 - UGTAI" xfId="11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2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D4-49F3-8D40-517C78C71325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D4-49F3-8D40-517C78C71325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0D4-49F3-8D40-517C78C71325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D4-49F3-8D40-517C78C71325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D4-49F3-8D40-517C78C71325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D4-49F3-8D40-517C78C71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1757</c:v>
                </c:pt>
                <c:pt idx="1">
                  <c:v>74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D4-49F3-8D40-517C78C713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BB-4C94-AAEA-0ACA55FE855C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BB-4C94-AAEA-0ACA55FE855C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BB-4C94-AAEA-0ACA55FE855C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BB-4C94-AAEA-0ACA55FE855C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BB-4C94-AAEA-0ACA55FE8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1678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BB-4C94-AAEA-0ACA55FE85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64-422A-9565-1C2DDBD94CE9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64-422A-9565-1C2DDBD94CE9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64-422A-9565-1C2DDBD94CE9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64-422A-9565-1C2DDBD94CE9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64-422A-9565-1C2DDBD94CE9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C64-422A-9565-1C2DDBD94CE9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C64-422A-9565-1C2DDBD94CE9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C64-422A-9565-1C2DDBD94C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81</c:v>
                </c:pt>
                <c:pt idx="1">
                  <c:v>801</c:v>
                </c:pt>
                <c:pt idx="2">
                  <c:v>713</c:v>
                </c:pt>
                <c:pt idx="3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64-422A-9565-1C2DDBD94C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72-46C9-9D3A-9A47983CC9ED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72-46C9-9D3A-9A47983CC9ED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72-46C9-9D3A-9A47983CC9ED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2-46C9-9D3A-9A47983CC9ED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72-46C9-9D3A-9A47983CC9ED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72-46C9-9D3A-9A47983CC9ED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72-46C9-9D3A-9A47983CC9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1122</c:v>
                </c:pt>
                <c:pt idx="1">
                  <c:v>559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72-46C9-9D3A-9A47983CC9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AA-4BA1-9985-C81EDEF2F53C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AA-4BA1-9985-C81EDEF2F53C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AA-4BA1-9985-C81EDEF2F53C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AA-4BA1-9985-C81EDEF2F53C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CAA-4BA1-9985-C81EDEF2F53C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A-4BA1-9985-C81EDEF2F53C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AA-4BA1-9985-C81EDEF2F53C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CAA-4BA1-9985-C81EDEF2F53C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AA-4BA1-9985-C81EDEF2F53C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AA-4BA1-9985-C81EDEF2F53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1099</c:v>
                </c:pt>
                <c:pt idx="1">
                  <c:v>4398</c:v>
                </c:pt>
                <c:pt idx="2">
                  <c:v>3225</c:v>
                </c:pt>
                <c:pt idx="3">
                  <c:v>1713</c:v>
                </c:pt>
                <c:pt idx="4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AA-4BA1-9985-C81EDEF2F5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747</c:v>
                </c:pt>
                <c:pt idx="1">
                  <c:v>674</c:v>
                </c:pt>
                <c:pt idx="2">
                  <c:v>1252</c:v>
                </c:pt>
                <c:pt idx="3">
                  <c:v>955</c:v>
                </c:pt>
                <c:pt idx="4">
                  <c:v>856</c:v>
                </c:pt>
                <c:pt idx="5">
                  <c:v>1033</c:v>
                </c:pt>
                <c:pt idx="6">
                  <c:v>1022</c:v>
                </c:pt>
                <c:pt idx="7">
                  <c:v>1239</c:v>
                </c:pt>
                <c:pt idx="8">
                  <c:v>1223</c:v>
                </c:pt>
                <c:pt idx="9">
                  <c:v>1521</c:v>
                </c:pt>
                <c:pt idx="10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E-490D-9897-BF601E21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I18" sqref="I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4" t="s">
        <v>20</v>
      </c>
      <c r="B1" s="4" t="s">
        <v>30</v>
      </c>
      <c r="C1" s="4" t="s">
        <v>20</v>
      </c>
      <c r="D1" s="4" t="s">
        <v>30</v>
      </c>
      <c r="E1" s="4" t="s">
        <v>20</v>
      </c>
      <c r="F1" s="4" t="s">
        <v>30</v>
      </c>
      <c r="G1" s="4" t="s">
        <v>20</v>
      </c>
      <c r="H1" s="4" t="s">
        <v>30</v>
      </c>
      <c r="I1" s="4" t="s">
        <v>20</v>
      </c>
      <c r="J1" s="4" t="s">
        <v>30</v>
      </c>
      <c r="K1" s="4" t="s">
        <v>20</v>
      </c>
      <c r="L1" s="4" t="s">
        <v>30</v>
      </c>
      <c r="M1" s="4" t="s">
        <v>20</v>
      </c>
      <c r="N1" s="4" t="s">
        <v>30</v>
      </c>
      <c r="O1" s="4" t="s">
        <v>20</v>
      </c>
      <c r="P1" s="4" t="s">
        <v>30</v>
      </c>
      <c r="Q1" s="4" t="s">
        <v>20</v>
      </c>
      <c r="R1" s="4" t="s">
        <v>30</v>
      </c>
      <c r="S1" s="4" t="s">
        <v>20</v>
      </c>
      <c r="T1" s="4" t="s">
        <v>30</v>
      </c>
      <c r="U1" s="4" t="s">
        <v>20</v>
      </c>
      <c r="V1" s="5" t="s">
        <v>30</v>
      </c>
      <c r="W1" s="4" t="s">
        <v>20</v>
      </c>
      <c r="X1" s="4" t="s">
        <v>30</v>
      </c>
    </row>
    <row r="2" spans="1:24" hidden="1" x14ac:dyDescent="0.25">
      <c r="A2" s="6">
        <v>1</v>
      </c>
      <c r="B2" s="7" t="s">
        <v>31</v>
      </c>
      <c r="C2" s="6">
        <v>2</v>
      </c>
      <c r="D2" s="6" t="s">
        <v>31</v>
      </c>
      <c r="E2" s="6">
        <v>3</v>
      </c>
      <c r="F2" s="6" t="s">
        <v>31</v>
      </c>
      <c r="G2" s="6">
        <v>4</v>
      </c>
      <c r="H2" s="6" t="s">
        <v>31</v>
      </c>
      <c r="I2" s="6">
        <v>5</v>
      </c>
      <c r="J2" s="6" t="s">
        <v>31</v>
      </c>
      <c r="K2" s="6">
        <v>6</v>
      </c>
      <c r="L2" s="6" t="s">
        <v>31</v>
      </c>
      <c r="M2" s="6">
        <v>7</v>
      </c>
      <c r="N2" s="6" t="s">
        <v>31</v>
      </c>
      <c r="O2" s="6">
        <v>8</v>
      </c>
      <c r="P2" s="6" t="s">
        <v>31</v>
      </c>
      <c r="Q2" s="6">
        <v>9</v>
      </c>
      <c r="R2" s="6" t="s">
        <v>31</v>
      </c>
      <c r="S2" s="6">
        <v>10</v>
      </c>
      <c r="T2" s="6" t="s">
        <v>31</v>
      </c>
      <c r="U2" s="6">
        <v>11</v>
      </c>
      <c r="V2" s="8" t="s">
        <v>31</v>
      </c>
      <c r="W2" s="6">
        <v>12</v>
      </c>
      <c r="X2" s="6" t="s">
        <v>31</v>
      </c>
    </row>
    <row r="3" spans="1:24" hidden="1" x14ac:dyDescent="0.25">
      <c r="A3" s="4" t="s">
        <v>20</v>
      </c>
      <c r="B3" s="4" t="s">
        <v>30</v>
      </c>
      <c r="C3" s="4" t="s">
        <v>20</v>
      </c>
      <c r="D3" s="4" t="s">
        <v>30</v>
      </c>
      <c r="E3" s="4" t="s">
        <v>20</v>
      </c>
      <c r="F3" s="4" t="s">
        <v>30</v>
      </c>
      <c r="G3" s="4" t="s">
        <v>20</v>
      </c>
      <c r="H3" s="4" t="s">
        <v>30</v>
      </c>
      <c r="I3" s="4" t="s">
        <v>20</v>
      </c>
      <c r="J3" s="4" t="s">
        <v>30</v>
      </c>
      <c r="K3" s="4" t="s">
        <v>20</v>
      </c>
      <c r="L3" s="4" t="s">
        <v>30</v>
      </c>
      <c r="M3" s="4" t="s">
        <v>20</v>
      </c>
      <c r="N3" s="4" t="s">
        <v>30</v>
      </c>
      <c r="O3" s="4" t="s">
        <v>20</v>
      </c>
      <c r="P3" s="4" t="s">
        <v>30</v>
      </c>
      <c r="Q3" s="4" t="s">
        <v>20</v>
      </c>
      <c r="R3" s="4" t="s">
        <v>30</v>
      </c>
      <c r="S3" s="4" t="s">
        <v>20</v>
      </c>
      <c r="T3" s="4" t="s">
        <v>30</v>
      </c>
      <c r="U3" s="4" t="s">
        <v>20</v>
      </c>
      <c r="V3" s="5" t="s">
        <v>30</v>
      </c>
      <c r="W3" s="4" t="s">
        <v>20</v>
      </c>
      <c r="X3" s="4" t="s">
        <v>30</v>
      </c>
    </row>
    <row r="4" spans="1:24" hidden="1" x14ac:dyDescent="0.25">
      <c r="A4" s="4">
        <v>1</v>
      </c>
      <c r="B4" s="9" t="s">
        <v>32</v>
      </c>
      <c r="C4" s="4">
        <v>2</v>
      </c>
      <c r="D4" s="4" t="s">
        <v>32</v>
      </c>
      <c r="E4" s="4">
        <v>3</v>
      </c>
      <c r="F4" s="4" t="s">
        <v>32</v>
      </c>
      <c r="G4" s="4">
        <v>4</v>
      </c>
      <c r="H4" s="4" t="s">
        <v>32</v>
      </c>
      <c r="I4" s="4">
        <v>5</v>
      </c>
      <c r="J4" s="4" t="s">
        <v>32</v>
      </c>
      <c r="K4" s="4">
        <v>6</v>
      </c>
      <c r="L4" s="4" t="s">
        <v>32</v>
      </c>
      <c r="M4" s="4">
        <v>7</v>
      </c>
      <c r="N4" s="4" t="s">
        <v>32</v>
      </c>
      <c r="O4" s="4">
        <v>8</v>
      </c>
      <c r="P4" s="4" t="s">
        <v>32</v>
      </c>
      <c r="Q4" s="4">
        <v>9</v>
      </c>
      <c r="R4" s="4" t="s">
        <v>32</v>
      </c>
      <c r="S4" s="4">
        <v>10</v>
      </c>
      <c r="T4" s="4" t="s">
        <v>32</v>
      </c>
      <c r="U4" s="4">
        <v>11</v>
      </c>
      <c r="V4" s="5" t="s">
        <v>32</v>
      </c>
      <c r="W4" s="4">
        <v>12</v>
      </c>
      <c r="X4" s="4" t="s">
        <v>32</v>
      </c>
    </row>
    <row r="5" spans="1:24" hidden="1" x14ac:dyDescent="0.25">
      <c r="A5" s="4" t="s">
        <v>20</v>
      </c>
      <c r="B5" s="4" t="s">
        <v>30</v>
      </c>
      <c r="C5" s="4" t="s">
        <v>20</v>
      </c>
      <c r="D5" s="4" t="s">
        <v>30</v>
      </c>
      <c r="E5" s="4" t="s">
        <v>20</v>
      </c>
      <c r="F5" s="4" t="s">
        <v>30</v>
      </c>
      <c r="G5" s="4" t="s">
        <v>20</v>
      </c>
      <c r="H5" s="4" t="s">
        <v>30</v>
      </c>
      <c r="I5" s="4" t="s">
        <v>20</v>
      </c>
      <c r="J5" s="4" t="s">
        <v>30</v>
      </c>
      <c r="K5" s="4" t="s">
        <v>20</v>
      </c>
      <c r="L5" s="4" t="s">
        <v>30</v>
      </c>
      <c r="M5" s="4" t="s">
        <v>20</v>
      </c>
      <c r="N5" s="4" t="s">
        <v>30</v>
      </c>
      <c r="O5" s="4" t="s">
        <v>20</v>
      </c>
      <c r="P5" s="4" t="s">
        <v>30</v>
      </c>
      <c r="Q5" s="4" t="s">
        <v>20</v>
      </c>
      <c r="R5" s="4" t="s">
        <v>30</v>
      </c>
      <c r="S5" s="4" t="s">
        <v>20</v>
      </c>
      <c r="T5" s="4" t="s">
        <v>30</v>
      </c>
      <c r="U5" s="4" t="s">
        <v>20</v>
      </c>
      <c r="V5" s="5" t="s">
        <v>30</v>
      </c>
      <c r="W5" s="4" t="s">
        <v>20</v>
      </c>
      <c r="X5" s="4" t="s">
        <v>30</v>
      </c>
    </row>
    <row r="6" spans="1:24" hidden="1" x14ac:dyDescent="0.25">
      <c r="A6" s="4">
        <v>1</v>
      </c>
      <c r="B6" s="9" t="s">
        <v>33</v>
      </c>
      <c r="C6" s="4">
        <v>2</v>
      </c>
      <c r="D6" s="4" t="s">
        <v>33</v>
      </c>
      <c r="E6" s="4">
        <v>3</v>
      </c>
      <c r="F6" s="4" t="s">
        <v>33</v>
      </c>
      <c r="G6" s="4">
        <v>4</v>
      </c>
      <c r="H6" s="4" t="s">
        <v>33</v>
      </c>
      <c r="I6" s="4">
        <v>5</v>
      </c>
      <c r="J6" s="4" t="s">
        <v>33</v>
      </c>
      <c r="K6" s="4">
        <v>6</v>
      </c>
      <c r="L6" s="4" t="s">
        <v>33</v>
      </c>
      <c r="M6" s="4">
        <v>7</v>
      </c>
      <c r="N6" s="4" t="s">
        <v>33</v>
      </c>
      <c r="O6" s="4">
        <v>8</v>
      </c>
      <c r="P6" s="4" t="s">
        <v>33</v>
      </c>
      <c r="Q6" s="4">
        <v>9</v>
      </c>
      <c r="R6" s="4" t="s">
        <v>33</v>
      </c>
      <c r="S6" s="4">
        <v>10</v>
      </c>
      <c r="T6" s="4" t="s">
        <v>33</v>
      </c>
      <c r="U6" s="4">
        <v>11</v>
      </c>
      <c r="V6" s="5" t="s">
        <v>33</v>
      </c>
      <c r="W6" s="4">
        <v>12</v>
      </c>
      <c r="X6" s="4" t="s">
        <v>33</v>
      </c>
    </row>
    <row r="7" spans="1:24" hidden="1" x14ac:dyDescent="0.25">
      <c r="A7" s="10" t="s">
        <v>20</v>
      </c>
      <c r="B7" s="10" t="s">
        <v>34</v>
      </c>
      <c r="C7" s="10" t="s">
        <v>20</v>
      </c>
      <c r="D7" s="10" t="s">
        <v>34</v>
      </c>
      <c r="E7" s="10" t="s">
        <v>20</v>
      </c>
      <c r="F7" s="10" t="s">
        <v>34</v>
      </c>
      <c r="G7" s="10" t="s">
        <v>20</v>
      </c>
      <c r="H7" s="10" t="s">
        <v>34</v>
      </c>
      <c r="I7" s="10" t="s">
        <v>20</v>
      </c>
      <c r="J7" s="10" t="s">
        <v>34</v>
      </c>
      <c r="K7" s="10" t="s">
        <v>20</v>
      </c>
      <c r="L7" s="10" t="s">
        <v>34</v>
      </c>
      <c r="M7" s="10" t="s">
        <v>20</v>
      </c>
      <c r="N7" s="10" t="s">
        <v>34</v>
      </c>
      <c r="O7" s="10" t="s">
        <v>20</v>
      </c>
      <c r="P7" s="10" t="s">
        <v>34</v>
      </c>
      <c r="Q7" s="10" t="s">
        <v>20</v>
      </c>
      <c r="R7" s="10" t="s">
        <v>34</v>
      </c>
      <c r="S7" s="10" t="s">
        <v>20</v>
      </c>
      <c r="T7" s="10" t="s">
        <v>34</v>
      </c>
      <c r="U7" s="10" t="s">
        <v>20</v>
      </c>
      <c r="V7" s="11" t="s">
        <v>34</v>
      </c>
      <c r="W7" s="10" t="s">
        <v>20</v>
      </c>
      <c r="X7" s="10" t="s">
        <v>34</v>
      </c>
    </row>
    <row r="8" spans="1:24" hidden="1" x14ac:dyDescent="0.25">
      <c r="A8" s="10">
        <v>1</v>
      </c>
      <c r="B8" s="10">
        <v>0</v>
      </c>
      <c r="C8" s="10">
        <v>2</v>
      </c>
      <c r="D8" s="10">
        <v>0</v>
      </c>
      <c r="E8" s="10">
        <v>3</v>
      </c>
      <c r="F8" s="10">
        <v>0</v>
      </c>
      <c r="G8" s="10">
        <v>4</v>
      </c>
      <c r="H8" s="10">
        <v>0</v>
      </c>
      <c r="I8" s="10">
        <v>5</v>
      </c>
      <c r="J8" s="10">
        <v>0</v>
      </c>
      <c r="K8" s="10">
        <v>6</v>
      </c>
      <c r="L8" s="10">
        <v>0</v>
      </c>
      <c r="M8" s="10">
        <v>7</v>
      </c>
      <c r="N8" s="10">
        <v>0</v>
      </c>
      <c r="O8" s="10">
        <v>8</v>
      </c>
      <c r="P8" s="10">
        <v>0</v>
      </c>
      <c r="Q8" s="10">
        <v>9</v>
      </c>
      <c r="R8" s="10">
        <v>0</v>
      </c>
      <c r="S8" s="10">
        <v>10</v>
      </c>
      <c r="T8" s="10">
        <v>0</v>
      </c>
      <c r="U8" s="10">
        <v>11</v>
      </c>
      <c r="V8" s="11">
        <v>0</v>
      </c>
      <c r="W8" s="10">
        <v>12</v>
      </c>
      <c r="X8" s="10">
        <v>0</v>
      </c>
    </row>
    <row r="9" spans="1:24" hidden="1" x14ac:dyDescent="0.25">
      <c r="A9" s="10" t="s">
        <v>20</v>
      </c>
      <c r="B9" s="10" t="s">
        <v>34</v>
      </c>
      <c r="C9" s="10" t="s">
        <v>20</v>
      </c>
      <c r="D9" s="10" t="s">
        <v>34</v>
      </c>
      <c r="E9" s="10" t="s">
        <v>20</v>
      </c>
      <c r="F9" s="10" t="s">
        <v>34</v>
      </c>
      <c r="G9" s="10" t="s">
        <v>20</v>
      </c>
      <c r="H9" s="10" t="s">
        <v>34</v>
      </c>
      <c r="I9" s="10" t="s">
        <v>20</v>
      </c>
      <c r="J9" s="10" t="s">
        <v>34</v>
      </c>
      <c r="K9" s="10" t="s">
        <v>20</v>
      </c>
      <c r="L9" s="10" t="s">
        <v>34</v>
      </c>
      <c r="M9" s="10" t="s">
        <v>20</v>
      </c>
      <c r="N9" s="10" t="s">
        <v>34</v>
      </c>
      <c r="O9" s="10" t="s">
        <v>20</v>
      </c>
      <c r="P9" s="10" t="s">
        <v>34</v>
      </c>
      <c r="Q9" s="10" t="s">
        <v>20</v>
      </c>
      <c r="R9" s="10" t="s">
        <v>34</v>
      </c>
      <c r="S9" s="10" t="s">
        <v>20</v>
      </c>
      <c r="T9" s="10" t="s">
        <v>34</v>
      </c>
      <c r="U9" s="10" t="s">
        <v>20</v>
      </c>
      <c r="V9" s="11" t="s">
        <v>34</v>
      </c>
      <c r="W9" s="10" t="s">
        <v>20</v>
      </c>
      <c r="X9" s="10" t="s">
        <v>34</v>
      </c>
    </row>
    <row r="10" spans="1:24" hidden="1" x14ac:dyDescent="0.25">
      <c r="A10" s="10">
        <v>1</v>
      </c>
      <c r="B10" s="10">
        <v>1</v>
      </c>
      <c r="C10" s="10">
        <v>2</v>
      </c>
      <c r="D10" s="10">
        <v>1</v>
      </c>
      <c r="E10" s="10">
        <v>3</v>
      </c>
      <c r="F10" s="10">
        <v>1</v>
      </c>
      <c r="G10" s="10">
        <v>4</v>
      </c>
      <c r="H10" s="10">
        <v>1</v>
      </c>
      <c r="I10" s="10">
        <v>5</v>
      </c>
      <c r="J10" s="10">
        <v>1</v>
      </c>
      <c r="K10" s="10">
        <v>6</v>
      </c>
      <c r="L10" s="10">
        <v>1</v>
      </c>
      <c r="M10" s="10">
        <v>7</v>
      </c>
      <c r="N10" s="10">
        <v>1</v>
      </c>
      <c r="O10" s="10">
        <v>8</v>
      </c>
      <c r="P10" s="10">
        <v>1</v>
      </c>
      <c r="Q10" s="10">
        <v>9</v>
      </c>
      <c r="R10" s="10">
        <v>1</v>
      </c>
      <c r="S10" s="10">
        <v>10</v>
      </c>
      <c r="T10" s="10">
        <v>1</v>
      </c>
      <c r="U10" s="10">
        <v>11</v>
      </c>
      <c r="V10" s="11">
        <v>1</v>
      </c>
      <c r="W10" s="10">
        <v>12</v>
      </c>
      <c r="X10" s="10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5" ht="32.450000000000003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5" ht="21" customHeight="1" thickTop="1" x14ac:dyDescent="0.25">
      <c r="A20" s="161" t="s">
        <v>14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3"/>
    </row>
    <row r="21" spans="1:25" ht="10.9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5" ht="18" customHeight="1" x14ac:dyDescent="0.25">
      <c r="A22" s="164" t="s">
        <v>35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6"/>
    </row>
    <row r="23" spans="1:25" ht="10.9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7"/>
      <c r="N23" s="17"/>
      <c r="O23" s="17"/>
      <c r="P23" s="17"/>
      <c r="Q23" s="19"/>
      <c r="R23" s="19"/>
      <c r="S23" s="19"/>
      <c r="T23" s="19"/>
      <c r="U23" s="19"/>
      <c r="V23" s="20"/>
    </row>
    <row r="24" spans="1:25" ht="6.7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20"/>
    </row>
    <row r="25" spans="1:25" ht="18.75" customHeight="1" x14ac:dyDescent="0.25">
      <c r="A25" s="167" t="s">
        <v>36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9"/>
    </row>
    <row r="26" spans="1:25" ht="18.75" customHeight="1" thickBot="1" x14ac:dyDescent="0.3">
      <c r="A26" s="170" t="s">
        <v>37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2"/>
    </row>
    <row r="27" spans="1:25" ht="10.15" customHeight="1" thickTop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12"/>
      <c r="Q27" s="12"/>
      <c r="R27" s="12"/>
      <c r="S27" s="12"/>
      <c r="T27" s="12"/>
      <c r="U27" s="1"/>
    </row>
    <row r="28" spans="1:25" ht="10.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5" ht="24" customHeight="1" x14ac:dyDescent="0.25">
      <c r="A29" s="173" t="s">
        <v>38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5" ht="18" x14ac:dyDescent="0.25">
      <c r="A31" s="160" t="s">
        <v>39</v>
      </c>
      <c r="B31" s="160"/>
      <c r="C31" s="160"/>
      <c r="D31" s="160"/>
      <c r="E31" s="160"/>
      <c r="F31" s="22"/>
      <c r="G31" s="22"/>
      <c r="H31" s="22"/>
      <c r="I31" s="22"/>
      <c r="J31" s="22"/>
      <c r="L31" s="160" t="s">
        <v>40</v>
      </c>
      <c r="M31" s="160"/>
      <c r="N31" s="160"/>
      <c r="O31" s="160"/>
      <c r="P31" s="22"/>
      <c r="Q31" s="1"/>
      <c r="R31" s="1"/>
      <c r="S31" s="1"/>
      <c r="T31" s="1"/>
      <c r="U31" s="1"/>
    </row>
    <row r="32" spans="1:25" s="1" customFormat="1" ht="63.6" customHeight="1" x14ac:dyDescent="0.25">
      <c r="A32" s="175" t="s">
        <v>41</v>
      </c>
      <c r="B32" s="175"/>
      <c r="C32" s="175"/>
      <c r="D32" s="175"/>
      <c r="E32" s="175"/>
      <c r="F32" s="22"/>
      <c r="G32" s="22"/>
      <c r="H32" s="22"/>
      <c r="I32" s="22"/>
      <c r="J32" s="22"/>
      <c r="L32" s="175" t="s">
        <v>42</v>
      </c>
      <c r="M32" s="175"/>
      <c r="N32" s="175"/>
      <c r="O32" s="175"/>
      <c r="P32" s="22"/>
      <c r="W32"/>
      <c r="X32"/>
      <c r="Y32"/>
    </row>
    <row r="33" spans="1:25" s="1" customFormat="1" ht="6.6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M33" s="12"/>
      <c r="N33" s="12"/>
      <c r="O33" s="12"/>
      <c r="W33"/>
      <c r="X33"/>
      <c r="Y33"/>
    </row>
    <row r="34" spans="1:25" s="1" customFormat="1" ht="33" x14ac:dyDescent="0.25">
      <c r="A34" s="23" t="s">
        <v>15</v>
      </c>
      <c r="B34" s="24" t="s">
        <v>43</v>
      </c>
      <c r="C34" s="24" t="s">
        <v>26</v>
      </c>
      <c r="D34" s="24" t="s">
        <v>44</v>
      </c>
      <c r="E34" s="25" t="s">
        <v>45</v>
      </c>
      <c r="F34" s="12"/>
      <c r="G34" s="12"/>
      <c r="H34" s="12"/>
      <c r="I34" s="12"/>
      <c r="J34" s="12"/>
      <c r="L34" s="26" t="s">
        <v>15</v>
      </c>
      <c r="M34" s="24" t="s">
        <v>43</v>
      </c>
      <c r="N34" s="24" t="s">
        <v>27</v>
      </c>
      <c r="O34" s="25" t="s">
        <v>17</v>
      </c>
      <c r="W34"/>
      <c r="X34"/>
      <c r="Y34"/>
    </row>
    <row r="35" spans="1:25" s="1" customFormat="1" ht="16.5" x14ac:dyDescent="0.25">
      <c r="A35" s="27" t="s">
        <v>0</v>
      </c>
      <c r="B35" s="28">
        <v>143</v>
      </c>
      <c r="C35" s="28">
        <v>127</v>
      </c>
      <c r="D35" s="28">
        <v>7</v>
      </c>
      <c r="E35" s="29">
        <v>9</v>
      </c>
      <c r="F35" s="12"/>
      <c r="G35" s="12"/>
      <c r="H35" s="12"/>
      <c r="I35" s="12"/>
      <c r="J35" s="12"/>
      <c r="L35" s="27" t="s">
        <v>0</v>
      </c>
      <c r="M35" s="28">
        <v>143</v>
      </c>
      <c r="N35" s="28">
        <v>120</v>
      </c>
      <c r="O35" s="30">
        <v>23</v>
      </c>
      <c r="W35"/>
      <c r="X35"/>
      <c r="Y35"/>
    </row>
    <row r="36" spans="1:25" s="1" customFormat="1" ht="16.5" x14ac:dyDescent="0.25">
      <c r="A36" s="31" t="s">
        <v>1</v>
      </c>
      <c r="B36" s="32">
        <v>126</v>
      </c>
      <c r="C36" s="32">
        <v>119</v>
      </c>
      <c r="D36" s="32">
        <v>5</v>
      </c>
      <c r="E36" s="33">
        <v>2</v>
      </c>
      <c r="F36" s="12"/>
      <c r="G36" s="12"/>
      <c r="H36" s="12"/>
      <c r="I36" s="12"/>
      <c r="J36" s="12"/>
      <c r="L36" s="31" t="s">
        <v>1</v>
      </c>
      <c r="M36" s="32">
        <v>126</v>
      </c>
      <c r="N36" s="32">
        <v>116</v>
      </c>
      <c r="O36" s="34">
        <v>10</v>
      </c>
      <c r="W36"/>
      <c r="X36"/>
      <c r="Y36"/>
    </row>
    <row r="37" spans="1:25" s="1" customFormat="1" ht="16.5" x14ac:dyDescent="0.25">
      <c r="A37" s="31" t="s">
        <v>2</v>
      </c>
      <c r="B37" s="32">
        <v>227</v>
      </c>
      <c r="C37" s="32">
        <v>197</v>
      </c>
      <c r="D37" s="32">
        <v>8</v>
      </c>
      <c r="E37" s="33">
        <v>22</v>
      </c>
      <c r="F37" s="12"/>
      <c r="G37" s="12"/>
      <c r="H37" s="12"/>
      <c r="I37" s="12"/>
      <c r="J37" s="12"/>
      <c r="L37" s="31" t="s">
        <v>2</v>
      </c>
      <c r="M37" s="32">
        <v>227</v>
      </c>
      <c r="N37" s="32">
        <v>201</v>
      </c>
      <c r="O37" s="34">
        <v>26</v>
      </c>
      <c r="W37"/>
      <c r="X37"/>
      <c r="Y37"/>
    </row>
    <row r="38" spans="1:25" s="1" customFormat="1" ht="16.5" x14ac:dyDescent="0.25">
      <c r="A38" s="31" t="s">
        <v>3</v>
      </c>
      <c r="B38" s="32">
        <v>161</v>
      </c>
      <c r="C38" s="32">
        <v>142</v>
      </c>
      <c r="D38" s="32">
        <v>12</v>
      </c>
      <c r="E38" s="33">
        <v>7</v>
      </c>
      <c r="F38" s="12"/>
      <c r="G38" s="12"/>
      <c r="H38" s="12"/>
      <c r="I38" s="12"/>
      <c r="J38" s="12"/>
      <c r="L38" s="31" t="s">
        <v>3</v>
      </c>
      <c r="M38" s="32">
        <v>161</v>
      </c>
      <c r="N38" s="32">
        <v>144</v>
      </c>
      <c r="O38" s="34">
        <v>17</v>
      </c>
      <c r="W38"/>
      <c r="X38"/>
      <c r="Y38"/>
    </row>
    <row r="39" spans="1:25" s="1" customFormat="1" ht="16.5" x14ac:dyDescent="0.25">
      <c r="A39" s="31" t="s">
        <v>4</v>
      </c>
      <c r="B39" s="32">
        <v>148</v>
      </c>
      <c r="C39" s="32">
        <v>139</v>
      </c>
      <c r="D39" s="32">
        <v>3</v>
      </c>
      <c r="E39" s="33">
        <v>6</v>
      </c>
      <c r="F39" s="12"/>
      <c r="G39" s="12"/>
      <c r="H39" s="12"/>
      <c r="I39" s="12"/>
      <c r="J39" s="12"/>
      <c r="L39" s="31" t="s">
        <v>4</v>
      </c>
      <c r="M39" s="32">
        <v>148</v>
      </c>
      <c r="N39" s="32">
        <v>127</v>
      </c>
      <c r="O39" s="34">
        <v>21</v>
      </c>
      <c r="W39"/>
      <c r="X39"/>
      <c r="Y39"/>
    </row>
    <row r="40" spans="1:25" s="1" customFormat="1" ht="16.5" x14ac:dyDescent="0.25">
      <c r="A40" s="31" t="s">
        <v>5</v>
      </c>
      <c r="B40" s="32">
        <v>160</v>
      </c>
      <c r="C40" s="32">
        <v>150</v>
      </c>
      <c r="D40" s="32">
        <v>9</v>
      </c>
      <c r="E40" s="33">
        <v>1</v>
      </c>
      <c r="F40" s="12"/>
      <c r="G40" s="12"/>
      <c r="H40" s="12"/>
      <c r="I40" s="12"/>
      <c r="J40" s="12"/>
      <c r="L40" s="31" t="s">
        <v>5</v>
      </c>
      <c r="M40" s="32">
        <v>160</v>
      </c>
      <c r="N40" s="32">
        <v>141</v>
      </c>
      <c r="O40" s="34">
        <v>19</v>
      </c>
      <c r="W40"/>
      <c r="X40"/>
      <c r="Y40"/>
    </row>
    <row r="41" spans="1:25" s="1" customFormat="1" ht="16.5" x14ac:dyDescent="0.25">
      <c r="A41" s="31" t="s">
        <v>6</v>
      </c>
      <c r="B41" s="32">
        <v>168</v>
      </c>
      <c r="C41" s="32">
        <v>157</v>
      </c>
      <c r="D41" s="32">
        <v>8</v>
      </c>
      <c r="E41" s="33">
        <v>3</v>
      </c>
      <c r="F41" s="12"/>
      <c r="G41" s="12"/>
      <c r="H41" s="12"/>
      <c r="I41" s="12"/>
      <c r="J41" s="12"/>
      <c r="L41" s="31" t="s">
        <v>6</v>
      </c>
      <c r="M41" s="32">
        <v>168</v>
      </c>
      <c r="N41" s="32">
        <v>151</v>
      </c>
      <c r="O41" s="34">
        <v>17</v>
      </c>
      <c r="W41"/>
      <c r="X41"/>
      <c r="Y41"/>
    </row>
    <row r="42" spans="1:25" s="1" customFormat="1" ht="16.5" x14ac:dyDescent="0.25">
      <c r="A42" s="31" t="s">
        <v>7</v>
      </c>
      <c r="B42" s="32">
        <v>187</v>
      </c>
      <c r="C42" s="32">
        <v>173</v>
      </c>
      <c r="D42" s="32">
        <v>2</v>
      </c>
      <c r="E42" s="33">
        <v>12</v>
      </c>
      <c r="F42" s="12"/>
      <c r="G42" s="12"/>
      <c r="H42" s="12"/>
      <c r="I42" s="12"/>
      <c r="J42" s="12"/>
      <c r="L42" s="31" t="s">
        <v>7</v>
      </c>
      <c r="M42" s="32">
        <v>187</v>
      </c>
      <c r="N42" s="32">
        <v>167</v>
      </c>
      <c r="O42" s="34">
        <v>20</v>
      </c>
      <c r="W42"/>
      <c r="X42"/>
      <c r="Y42"/>
    </row>
    <row r="43" spans="1:25" s="1" customFormat="1" ht="16.5" x14ac:dyDescent="0.25">
      <c r="A43" s="31" t="s">
        <v>8</v>
      </c>
      <c r="B43" s="32">
        <v>186</v>
      </c>
      <c r="C43" s="32">
        <v>174</v>
      </c>
      <c r="D43" s="32">
        <v>4</v>
      </c>
      <c r="E43" s="33">
        <v>8</v>
      </c>
      <c r="F43" s="12"/>
      <c r="G43" s="12"/>
      <c r="H43" s="12"/>
      <c r="I43" s="12"/>
      <c r="J43" s="12"/>
      <c r="L43" s="31" t="s">
        <v>8</v>
      </c>
      <c r="M43" s="32">
        <v>186</v>
      </c>
      <c r="N43" s="32">
        <v>160</v>
      </c>
      <c r="O43" s="34">
        <v>26</v>
      </c>
      <c r="W43"/>
      <c r="X43"/>
      <c r="Y43"/>
    </row>
    <row r="44" spans="1:25" s="1" customFormat="1" ht="16.5" x14ac:dyDescent="0.25">
      <c r="A44" s="31" t="s">
        <v>9</v>
      </c>
      <c r="B44" s="32">
        <v>241</v>
      </c>
      <c r="C44" s="32">
        <v>216</v>
      </c>
      <c r="D44" s="32">
        <v>11</v>
      </c>
      <c r="E44" s="33">
        <v>14</v>
      </c>
      <c r="F44" s="12"/>
      <c r="G44" s="12"/>
      <c r="H44" s="12"/>
      <c r="I44" s="12"/>
      <c r="J44" s="12"/>
      <c r="L44" s="31" t="s">
        <v>9</v>
      </c>
      <c r="M44" s="32">
        <v>241</v>
      </c>
      <c r="N44" s="32">
        <v>201</v>
      </c>
      <c r="O44" s="34">
        <v>40</v>
      </c>
      <c r="W44"/>
      <c r="X44"/>
      <c r="Y44"/>
    </row>
    <row r="45" spans="1:25" s="1" customFormat="1" ht="16.5" x14ac:dyDescent="0.25">
      <c r="A45" s="31" t="s">
        <v>10</v>
      </c>
      <c r="B45" s="32">
        <v>171</v>
      </c>
      <c r="C45" s="32">
        <v>163</v>
      </c>
      <c r="D45" s="32">
        <v>5</v>
      </c>
      <c r="E45" s="33">
        <v>3</v>
      </c>
      <c r="F45" s="12"/>
      <c r="G45" s="12"/>
      <c r="H45" s="12"/>
      <c r="I45" s="12"/>
      <c r="J45" s="12"/>
      <c r="L45" s="31" t="s">
        <v>10</v>
      </c>
      <c r="M45" s="32">
        <v>171</v>
      </c>
      <c r="N45" s="32">
        <v>150</v>
      </c>
      <c r="O45" s="34">
        <v>21</v>
      </c>
      <c r="W45"/>
      <c r="X45"/>
      <c r="Y45"/>
    </row>
    <row r="46" spans="1:25" s="1" customFormat="1" ht="16.5" x14ac:dyDescent="0.25">
      <c r="A46" s="35" t="s">
        <v>11</v>
      </c>
      <c r="B46" s="36"/>
      <c r="C46" s="36"/>
      <c r="D46" s="36"/>
      <c r="E46" s="37"/>
      <c r="F46" s="12"/>
      <c r="G46" s="12"/>
      <c r="H46" s="12"/>
      <c r="I46" s="12"/>
      <c r="J46" s="12"/>
      <c r="L46" s="35" t="s">
        <v>11</v>
      </c>
      <c r="M46" s="36"/>
      <c r="N46" s="36"/>
      <c r="O46" s="38"/>
      <c r="W46"/>
      <c r="X46"/>
      <c r="Y46"/>
    </row>
    <row r="47" spans="1:25" s="1" customFormat="1" ht="16.5" x14ac:dyDescent="0.25">
      <c r="A47" s="26" t="s">
        <v>12</v>
      </c>
      <c r="B47" s="39">
        <f>SUM(B35:B46)</f>
        <v>1918</v>
      </c>
      <c r="C47" s="39">
        <f>SUM(C35:C46)</f>
        <v>1757</v>
      </c>
      <c r="D47" s="40">
        <f>SUM(D35:D46)</f>
        <v>74</v>
      </c>
      <c r="E47" s="41">
        <f>SUM(E35:E46)</f>
        <v>87</v>
      </c>
      <c r="F47" s="12"/>
      <c r="G47" s="12"/>
      <c r="H47" s="12"/>
      <c r="I47" s="12"/>
      <c r="J47" s="12"/>
      <c r="L47" s="26" t="s">
        <v>12</v>
      </c>
      <c r="M47" s="39">
        <f>SUM(M35:M46)</f>
        <v>1918</v>
      </c>
      <c r="N47" s="39">
        <f>SUM(N35:N46)</f>
        <v>1678</v>
      </c>
      <c r="O47" s="40">
        <f>SUM(O35:O46)</f>
        <v>240</v>
      </c>
      <c r="W47"/>
      <c r="X47"/>
      <c r="Y47"/>
    </row>
    <row r="48" spans="1:25" ht="16.5" x14ac:dyDescent="0.25">
      <c r="A48" s="42" t="s">
        <v>19</v>
      </c>
      <c r="B48" s="43">
        <f>+B47/B47</f>
        <v>1</v>
      </c>
      <c r="C48" s="43">
        <f>+C47/B47</f>
        <v>0.91605839416058399</v>
      </c>
      <c r="D48" s="43">
        <f>+D47/B47</f>
        <v>3.8581856100104277E-2</v>
      </c>
      <c r="E48" s="44">
        <f>+E47/B47</f>
        <v>4.5359749739311783E-2</v>
      </c>
      <c r="F48" s="12"/>
      <c r="G48" s="12"/>
      <c r="H48" s="12"/>
      <c r="I48" s="12"/>
      <c r="J48" s="12"/>
      <c r="K48" s="1"/>
      <c r="L48" s="42" t="s">
        <v>19</v>
      </c>
      <c r="M48" s="43">
        <f>+M47/M47</f>
        <v>1</v>
      </c>
      <c r="N48" s="43">
        <f>+N47/M47</f>
        <v>0.87486965589155374</v>
      </c>
      <c r="O48" s="44">
        <f>+O47/M47</f>
        <v>0.12513034410844631</v>
      </c>
      <c r="P48" s="1"/>
      <c r="Q48" s="1"/>
      <c r="R48" s="1"/>
      <c r="S48" s="1"/>
      <c r="T48" s="1"/>
      <c r="U48" s="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</row>
    <row r="50" spans="1:22" ht="15.75" x14ac:dyDescent="0.25">
      <c r="A50" s="176" t="s">
        <v>46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2"/>
      <c r="P50" s="45"/>
      <c r="Q50" s="45"/>
      <c r="R50" s="45"/>
      <c r="S50" s="45"/>
      <c r="T50" s="45"/>
      <c r="U50" s="1"/>
    </row>
    <row r="51" spans="1:22" ht="29.45" customHeight="1" x14ac:dyDescent="0.25">
      <c r="A51" s="175" t="s">
        <v>47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"/>
      <c r="P51" s="45"/>
      <c r="Q51" s="45"/>
      <c r="R51" s="45"/>
      <c r="S51" s="45"/>
      <c r="T51" s="45"/>
      <c r="U51" s="1"/>
    </row>
    <row r="52" spans="1:22" ht="4.1500000000000004" customHeight="1" x14ac:dyDescent="0.25">
      <c r="A52" s="46"/>
      <c r="B52" s="47"/>
      <c r="C52" s="47"/>
      <c r="D52" s="47"/>
      <c r="E52" s="47"/>
      <c r="F52" s="47"/>
      <c r="G52" s="47"/>
      <c r="H52" s="48"/>
      <c r="I52" s="49"/>
      <c r="J52" s="50"/>
      <c r="K52" s="50"/>
      <c r="L52" s="50"/>
      <c r="M52" s="50"/>
      <c r="N52" s="50"/>
      <c r="P52" s="49"/>
      <c r="Q52" s="50"/>
      <c r="R52" s="50"/>
      <c r="S52" s="50"/>
      <c r="T52" s="50"/>
      <c r="U52" s="50"/>
    </row>
    <row r="53" spans="1:22" ht="35.450000000000003" customHeight="1" x14ac:dyDescent="0.25">
      <c r="A53" s="177" t="s">
        <v>15</v>
      </c>
      <c r="B53" s="178" t="s">
        <v>43</v>
      </c>
      <c r="C53" s="179" t="s">
        <v>48</v>
      </c>
      <c r="D53" s="180"/>
      <c r="E53" s="180"/>
      <c r="F53" s="181"/>
      <c r="G53" s="180" t="s">
        <v>49</v>
      </c>
      <c r="H53" s="180"/>
      <c r="I53" s="180"/>
      <c r="J53" s="180"/>
      <c r="K53" s="179" t="s">
        <v>50</v>
      </c>
      <c r="L53" s="180"/>
      <c r="M53" s="180"/>
      <c r="N53" s="181"/>
      <c r="O53" s="1"/>
      <c r="P53" s="51"/>
      <c r="Q53" s="2"/>
      <c r="R53" s="2"/>
      <c r="S53" s="2"/>
      <c r="T53" s="2"/>
      <c r="U53" s="2"/>
      <c r="V53" s="2"/>
    </row>
    <row r="54" spans="1:22" ht="49.5" x14ac:dyDescent="0.3">
      <c r="A54" s="177"/>
      <c r="B54" s="178" t="s">
        <v>51</v>
      </c>
      <c r="C54" s="52" t="s">
        <v>22</v>
      </c>
      <c r="D54" s="52" t="s">
        <v>52</v>
      </c>
      <c r="E54" s="52" t="s">
        <v>53</v>
      </c>
      <c r="F54" s="52" t="s">
        <v>54</v>
      </c>
      <c r="G54" s="52" t="s">
        <v>22</v>
      </c>
      <c r="H54" s="52" t="s">
        <v>55</v>
      </c>
      <c r="I54" s="52" t="s">
        <v>56</v>
      </c>
      <c r="J54" s="52" t="s">
        <v>57</v>
      </c>
      <c r="K54" s="52" t="s">
        <v>22</v>
      </c>
      <c r="L54" s="52" t="s">
        <v>55</v>
      </c>
      <c r="M54" s="52" t="s">
        <v>56</v>
      </c>
      <c r="N54" s="52" t="s">
        <v>57</v>
      </c>
      <c r="O54" s="1"/>
      <c r="P54" s="2"/>
      <c r="Q54" s="2"/>
      <c r="R54" s="53" t="s">
        <v>58</v>
      </c>
      <c r="S54" s="54">
        <f>+C67+D67+E67+F67</f>
        <v>589</v>
      </c>
      <c r="T54" s="53" t="s">
        <v>59</v>
      </c>
      <c r="U54" s="55">
        <f>+S54/B67</f>
        <v>0.30709071949947864</v>
      </c>
      <c r="V54" s="2"/>
    </row>
    <row r="55" spans="1:22" ht="16.5" x14ac:dyDescent="0.3">
      <c r="A55" s="27" t="s">
        <v>0</v>
      </c>
      <c r="B55" s="56">
        <v>143</v>
      </c>
      <c r="C55" s="28">
        <v>4</v>
      </c>
      <c r="D55" s="28">
        <v>16</v>
      </c>
      <c r="E55" s="28">
        <v>8</v>
      </c>
      <c r="F55" s="29">
        <v>10</v>
      </c>
      <c r="G55" s="57">
        <v>6</v>
      </c>
      <c r="H55" s="28">
        <v>40</v>
      </c>
      <c r="I55" s="28">
        <v>41</v>
      </c>
      <c r="J55" s="58">
        <v>14</v>
      </c>
      <c r="K55" s="59">
        <v>0</v>
      </c>
      <c r="L55" s="28">
        <v>0</v>
      </c>
      <c r="M55" s="28">
        <v>4</v>
      </c>
      <c r="N55" s="29">
        <v>0</v>
      </c>
      <c r="O55" s="1"/>
      <c r="P55" s="2"/>
      <c r="Q55" s="2"/>
      <c r="R55" s="60"/>
      <c r="S55" s="60"/>
      <c r="T55" s="60"/>
      <c r="U55" s="60"/>
      <c r="V55" s="2"/>
    </row>
    <row r="56" spans="1:22" ht="16.5" x14ac:dyDescent="0.3">
      <c r="A56" s="31" t="s">
        <v>1</v>
      </c>
      <c r="B56" s="61">
        <v>126</v>
      </c>
      <c r="C56" s="32">
        <v>2</v>
      </c>
      <c r="D56" s="32">
        <v>9</v>
      </c>
      <c r="E56" s="32">
        <v>7</v>
      </c>
      <c r="F56" s="33">
        <v>8</v>
      </c>
      <c r="G56" s="62">
        <v>4</v>
      </c>
      <c r="H56" s="32">
        <v>45</v>
      </c>
      <c r="I56" s="32">
        <v>38</v>
      </c>
      <c r="J56" s="63">
        <v>5</v>
      </c>
      <c r="K56" s="64">
        <v>2</v>
      </c>
      <c r="L56" s="32">
        <v>5</v>
      </c>
      <c r="M56" s="32">
        <v>1</v>
      </c>
      <c r="N56" s="33">
        <v>0</v>
      </c>
      <c r="O56" s="1"/>
      <c r="P56" s="2"/>
      <c r="Q56" s="2"/>
      <c r="R56" s="60"/>
      <c r="S56" s="60"/>
      <c r="T56" s="60"/>
      <c r="U56" s="60"/>
      <c r="V56" s="2"/>
    </row>
    <row r="57" spans="1:22" ht="16.5" x14ac:dyDescent="0.3">
      <c r="A57" s="31" t="s">
        <v>2</v>
      </c>
      <c r="B57" s="61">
        <v>227</v>
      </c>
      <c r="C57" s="32">
        <v>4</v>
      </c>
      <c r="D57" s="32">
        <v>24</v>
      </c>
      <c r="E57" s="32">
        <v>15</v>
      </c>
      <c r="F57" s="33">
        <v>31</v>
      </c>
      <c r="G57" s="62">
        <v>6</v>
      </c>
      <c r="H57" s="32">
        <v>72</v>
      </c>
      <c r="I57" s="32">
        <v>51</v>
      </c>
      <c r="J57" s="63">
        <v>12</v>
      </c>
      <c r="K57" s="64">
        <v>0</v>
      </c>
      <c r="L57" s="32">
        <v>8</v>
      </c>
      <c r="M57" s="32">
        <v>4</v>
      </c>
      <c r="N57" s="33">
        <v>0</v>
      </c>
      <c r="O57" s="1"/>
      <c r="P57" s="2"/>
      <c r="Q57" s="2"/>
      <c r="R57" s="60"/>
      <c r="S57" s="60"/>
      <c r="T57" s="60"/>
      <c r="U57" s="60"/>
      <c r="V57" s="2"/>
    </row>
    <row r="58" spans="1:22" ht="16.5" x14ac:dyDescent="0.3">
      <c r="A58" s="31" t="s">
        <v>3</v>
      </c>
      <c r="B58" s="61">
        <v>161</v>
      </c>
      <c r="C58" s="32">
        <v>2</v>
      </c>
      <c r="D58" s="32">
        <v>17</v>
      </c>
      <c r="E58" s="32">
        <v>12</v>
      </c>
      <c r="F58" s="33">
        <v>18</v>
      </c>
      <c r="G58" s="62">
        <v>12</v>
      </c>
      <c r="H58" s="32">
        <v>46</v>
      </c>
      <c r="I58" s="32">
        <v>44</v>
      </c>
      <c r="J58" s="63">
        <v>7</v>
      </c>
      <c r="K58" s="64">
        <v>0</v>
      </c>
      <c r="L58" s="32">
        <v>3</v>
      </c>
      <c r="M58" s="32">
        <v>0</v>
      </c>
      <c r="N58" s="33">
        <v>0</v>
      </c>
      <c r="O58" s="1"/>
      <c r="P58" s="2"/>
      <c r="Q58" s="2"/>
      <c r="R58" s="60"/>
      <c r="S58" s="60"/>
      <c r="T58" s="60"/>
      <c r="U58" s="60"/>
      <c r="V58" s="2"/>
    </row>
    <row r="59" spans="1:22" ht="16.5" x14ac:dyDescent="0.3">
      <c r="A59" s="31" t="s">
        <v>4</v>
      </c>
      <c r="B59" s="61">
        <v>148</v>
      </c>
      <c r="C59" s="32">
        <v>1</v>
      </c>
      <c r="D59" s="32">
        <v>18</v>
      </c>
      <c r="E59" s="32">
        <v>6</v>
      </c>
      <c r="F59" s="33">
        <v>20</v>
      </c>
      <c r="G59" s="62">
        <v>10</v>
      </c>
      <c r="H59" s="32">
        <v>51</v>
      </c>
      <c r="I59" s="32">
        <v>33</v>
      </c>
      <c r="J59" s="63">
        <v>1</v>
      </c>
      <c r="K59" s="64">
        <v>1</v>
      </c>
      <c r="L59" s="32">
        <v>7</v>
      </c>
      <c r="M59" s="32">
        <v>0</v>
      </c>
      <c r="N59" s="33">
        <v>0</v>
      </c>
      <c r="O59" s="1"/>
      <c r="P59" s="2"/>
      <c r="Q59" s="2"/>
      <c r="R59" s="60"/>
      <c r="S59" s="60"/>
      <c r="T59" s="60"/>
      <c r="U59" s="60"/>
      <c r="V59" s="2"/>
    </row>
    <row r="60" spans="1:22" ht="18.75" x14ac:dyDescent="0.3">
      <c r="A60" s="31" t="s">
        <v>5</v>
      </c>
      <c r="B60" s="61">
        <v>160</v>
      </c>
      <c r="C60" s="32">
        <v>2</v>
      </c>
      <c r="D60" s="32">
        <v>14</v>
      </c>
      <c r="E60" s="32">
        <v>19</v>
      </c>
      <c r="F60" s="33">
        <v>21</v>
      </c>
      <c r="G60" s="62">
        <v>1</v>
      </c>
      <c r="H60" s="32">
        <v>40</v>
      </c>
      <c r="I60" s="32">
        <v>55</v>
      </c>
      <c r="J60" s="63">
        <v>7</v>
      </c>
      <c r="K60" s="64">
        <v>0</v>
      </c>
      <c r="L60" s="32">
        <v>1</v>
      </c>
      <c r="M60" s="32">
        <v>0</v>
      </c>
      <c r="N60" s="33">
        <v>0</v>
      </c>
      <c r="O60" s="1"/>
      <c r="P60" s="2"/>
      <c r="Q60" s="2"/>
      <c r="R60" s="53" t="s">
        <v>58</v>
      </c>
      <c r="S60" s="54">
        <f>G67+H67+I67+J67</f>
        <v>1250</v>
      </c>
      <c r="T60" s="53" t="s">
        <v>59</v>
      </c>
      <c r="U60" s="55">
        <f>+S60/B67</f>
        <v>0.65172054223149112</v>
      </c>
      <c r="V60" s="2"/>
    </row>
    <row r="61" spans="1:22" ht="16.5" x14ac:dyDescent="0.3">
      <c r="A61" s="31" t="s">
        <v>6</v>
      </c>
      <c r="B61" s="61">
        <v>168</v>
      </c>
      <c r="C61" s="32">
        <v>0</v>
      </c>
      <c r="D61" s="32">
        <v>9</v>
      </c>
      <c r="E61" s="32">
        <v>16</v>
      </c>
      <c r="F61" s="33">
        <v>12</v>
      </c>
      <c r="G61" s="62">
        <v>2</v>
      </c>
      <c r="H61" s="32">
        <v>64</v>
      </c>
      <c r="I61" s="32">
        <v>50</v>
      </c>
      <c r="J61" s="63">
        <v>8</v>
      </c>
      <c r="K61" s="64">
        <v>0</v>
      </c>
      <c r="L61" s="32">
        <v>4</v>
      </c>
      <c r="M61" s="32">
        <v>3</v>
      </c>
      <c r="N61" s="33">
        <v>0</v>
      </c>
      <c r="O61" s="1"/>
      <c r="P61" s="2"/>
      <c r="Q61" s="2"/>
      <c r="R61" s="60"/>
      <c r="S61" s="60"/>
      <c r="T61" s="60"/>
      <c r="U61" s="60"/>
      <c r="V61" s="2"/>
    </row>
    <row r="62" spans="1:22" ht="16.5" x14ac:dyDescent="0.3">
      <c r="A62" s="31" t="s">
        <v>7</v>
      </c>
      <c r="B62" s="61">
        <v>187</v>
      </c>
      <c r="C62" s="32">
        <v>0</v>
      </c>
      <c r="D62" s="32">
        <v>14</v>
      </c>
      <c r="E62" s="32">
        <v>17</v>
      </c>
      <c r="F62" s="33">
        <v>23</v>
      </c>
      <c r="G62" s="62">
        <v>2</v>
      </c>
      <c r="H62" s="32">
        <v>54</v>
      </c>
      <c r="I62" s="32">
        <v>59</v>
      </c>
      <c r="J62" s="63">
        <v>7</v>
      </c>
      <c r="K62" s="64">
        <v>1</v>
      </c>
      <c r="L62" s="32">
        <v>9</v>
      </c>
      <c r="M62" s="32">
        <v>1</v>
      </c>
      <c r="N62" s="33">
        <v>0</v>
      </c>
      <c r="O62" s="1"/>
      <c r="P62" s="2"/>
      <c r="Q62" s="2"/>
      <c r="R62" s="60"/>
      <c r="S62" s="60"/>
      <c r="T62" s="60"/>
      <c r="U62" s="60"/>
      <c r="V62" s="2"/>
    </row>
    <row r="63" spans="1:22" ht="16.5" x14ac:dyDescent="0.3">
      <c r="A63" s="31" t="s">
        <v>8</v>
      </c>
      <c r="B63" s="61">
        <v>186</v>
      </c>
      <c r="C63" s="32">
        <v>3</v>
      </c>
      <c r="D63" s="32">
        <v>13</v>
      </c>
      <c r="E63" s="32">
        <v>20</v>
      </c>
      <c r="F63" s="33">
        <v>27</v>
      </c>
      <c r="G63" s="62">
        <v>3</v>
      </c>
      <c r="H63" s="32">
        <v>56</v>
      </c>
      <c r="I63" s="32">
        <v>49</v>
      </c>
      <c r="J63" s="63">
        <v>9</v>
      </c>
      <c r="K63" s="64">
        <v>0</v>
      </c>
      <c r="L63" s="32">
        <v>5</v>
      </c>
      <c r="M63" s="32">
        <v>1</v>
      </c>
      <c r="N63" s="33">
        <v>0</v>
      </c>
      <c r="O63" s="1"/>
      <c r="P63" s="2"/>
      <c r="Q63" s="2"/>
      <c r="R63" s="60"/>
      <c r="S63" s="60"/>
      <c r="T63" s="60"/>
      <c r="U63" s="60"/>
      <c r="V63" s="2"/>
    </row>
    <row r="64" spans="1:22" ht="16.5" x14ac:dyDescent="0.3">
      <c r="A64" s="31" t="s">
        <v>9</v>
      </c>
      <c r="B64" s="61">
        <v>241</v>
      </c>
      <c r="C64" s="32">
        <v>6</v>
      </c>
      <c r="D64" s="32">
        <v>24</v>
      </c>
      <c r="E64" s="32">
        <v>18</v>
      </c>
      <c r="F64" s="33">
        <v>38</v>
      </c>
      <c r="G64" s="62">
        <v>0</v>
      </c>
      <c r="H64" s="32">
        <v>59</v>
      </c>
      <c r="I64" s="32">
        <v>66</v>
      </c>
      <c r="J64" s="63">
        <v>17</v>
      </c>
      <c r="K64" s="64">
        <v>0</v>
      </c>
      <c r="L64" s="32">
        <v>6</v>
      </c>
      <c r="M64" s="32">
        <v>7</v>
      </c>
      <c r="N64" s="33">
        <v>0</v>
      </c>
      <c r="O64" s="1"/>
      <c r="P64" s="2"/>
      <c r="Q64" s="2"/>
      <c r="R64" s="60"/>
      <c r="S64" s="60"/>
      <c r="T64" s="60"/>
      <c r="U64" s="60"/>
      <c r="V64" s="2"/>
    </row>
    <row r="65" spans="1:23" ht="16.5" x14ac:dyDescent="0.3">
      <c r="A65" s="31" t="s">
        <v>10</v>
      </c>
      <c r="B65" s="61">
        <v>171</v>
      </c>
      <c r="C65" s="32">
        <v>4</v>
      </c>
      <c r="D65" s="32">
        <v>16</v>
      </c>
      <c r="E65" s="32">
        <v>17</v>
      </c>
      <c r="F65" s="33">
        <v>24</v>
      </c>
      <c r="G65" s="62">
        <v>3</v>
      </c>
      <c r="H65" s="32">
        <v>49</v>
      </c>
      <c r="I65" s="32">
        <v>48</v>
      </c>
      <c r="J65" s="63">
        <v>4</v>
      </c>
      <c r="K65" s="64">
        <v>0</v>
      </c>
      <c r="L65" s="32">
        <v>3</v>
      </c>
      <c r="M65" s="32">
        <v>3</v>
      </c>
      <c r="N65" s="33">
        <v>0</v>
      </c>
      <c r="O65" s="1"/>
      <c r="P65" s="2"/>
      <c r="Q65" s="2"/>
      <c r="R65" s="60"/>
      <c r="S65" s="60"/>
      <c r="T65" s="60"/>
      <c r="U65" s="60"/>
      <c r="V65" s="2"/>
    </row>
    <row r="66" spans="1:23" ht="16.5" x14ac:dyDescent="0.3">
      <c r="A66" s="35" t="s">
        <v>11</v>
      </c>
      <c r="B66" s="65"/>
      <c r="C66" s="36"/>
      <c r="D66" s="36"/>
      <c r="E66" s="36"/>
      <c r="F66" s="37"/>
      <c r="G66" s="66"/>
      <c r="H66" s="36"/>
      <c r="I66" s="36"/>
      <c r="J66" s="67"/>
      <c r="K66" s="68"/>
      <c r="L66" s="36"/>
      <c r="M66" s="36"/>
      <c r="N66" s="37"/>
      <c r="O66" s="1"/>
      <c r="P66" s="2"/>
      <c r="Q66" s="2"/>
      <c r="R66" s="69"/>
      <c r="S66" s="69"/>
      <c r="T66" s="69"/>
      <c r="U66" s="69"/>
      <c r="V66" s="2"/>
    </row>
    <row r="67" spans="1:23" ht="18.75" x14ac:dyDescent="0.3">
      <c r="A67" s="70" t="s">
        <v>12</v>
      </c>
      <c r="B67" s="71">
        <f>SUM(C67:N67)</f>
        <v>1918</v>
      </c>
      <c r="C67" s="72">
        <f t="shared" ref="C67:N67" si="0">SUM(C55:C66)</f>
        <v>28</v>
      </c>
      <c r="D67" s="73">
        <f t="shared" si="0"/>
        <v>174</v>
      </c>
      <c r="E67" s="73">
        <f t="shared" si="0"/>
        <v>155</v>
      </c>
      <c r="F67" s="72">
        <f t="shared" si="0"/>
        <v>232</v>
      </c>
      <c r="G67" s="74">
        <f t="shared" si="0"/>
        <v>49</v>
      </c>
      <c r="H67" s="73">
        <f t="shared" si="0"/>
        <v>576</v>
      </c>
      <c r="I67" s="73">
        <f t="shared" si="0"/>
        <v>534</v>
      </c>
      <c r="J67" s="75">
        <f t="shared" si="0"/>
        <v>91</v>
      </c>
      <c r="K67" s="72">
        <f t="shared" si="0"/>
        <v>4</v>
      </c>
      <c r="L67" s="73">
        <f t="shared" si="0"/>
        <v>51</v>
      </c>
      <c r="M67" s="73">
        <f t="shared" si="0"/>
        <v>24</v>
      </c>
      <c r="N67" s="76">
        <f t="shared" si="0"/>
        <v>0</v>
      </c>
      <c r="O67" s="1"/>
      <c r="P67" s="2"/>
      <c r="Q67" s="2"/>
      <c r="R67" s="53" t="s">
        <v>58</v>
      </c>
      <c r="S67" s="54">
        <f>+K67+L67+M67+N67</f>
        <v>79</v>
      </c>
      <c r="T67" s="53" t="s">
        <v>59</v>
      </c>
      <c r="U67" s="55">
        <f>+S67/B67</f>
        <v>4.1188738269030238E-2</v>
      </c>
      <c r="V67" s="2"/>
    </row>
    <row r="68" spans="1:23" x14ac:dyDescent="0.25">
      <c r="A68" s="182" t="s">
        <v>60</v>
      </c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</row>
    <row r="69" spans="1:23" x14ac:dyDescent="0.25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</row>
    <row r="70" spans="1:23" x14ac:dyDescent="0.25">
      <c r="A70" s="7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12"/>
      <c r="S70" s="12"/>
      <c r="T70" s="12"/>
      <c r="U70" s="1"/>
    </row>
    <row r="71" spans="1:2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3" ht="17.45" customHeight="1" x14ac:dyDescent="0.25">
      <c r="A72" s="160" t="s">
        <v>61</v>
      </c>
      <c r="B72" s="160"/>
      <c r="C72" s="160"/>
      <c r="D72" s="160"/>
      <c r="E72" s="160"/>
      <c r="F72" s="160"/>
      <c r="G72" s="12"/>
      <c r="H72" s="12"/>
      <c r="I72" s="12"/>
      <c r="J72" s="12"/>
      <c r="L72" s="160" t="s">
        <v>62</v>
      </c>
      <c r="M72" s="160"/>
      <c r="N72" s="160"/>
      <c r="O72" s="160"/>
      <c r="P72" s="160"/>
      <c r="Q72" s="160"/>
      <c r="R72" s="160"/>
      <c r="S72" s="160"/>
      <c r="T72" s="160"/>
      <c r="U72" s="160"/>
      <c r="V72" s="160"/>
    </row>
    <row r="73" spans="1:23" ht="48.75" customHeight="1" x14ac:dyDescent="0.25">
      <c r="A73" s="175" t="s">
        <v>63</v>
      </c>
      <c r="B73" s="175"/>
      <c r="C73" s="175"/>
      <c r="D73" s="175"/>
      <c r="E73" s="175"/>
      <c r="F73" s="175"/>
      <c r="G73" s="12"/>
      <c r="H73" s="12"/>
      <c r="I73" s="12"/>
      <c r="J73" s="12"/>
      <c r="K73" s="1"/>
      <c r="L73" s="175" t="s">
        <v>64</v>
      </c>
      <c r="M73" s="175"/>
      <c r="N73" s="175"/>
      <c r="O73" s="175"/>
      <c r="P73" s="175"/>
      <c r="Q73" s="175"/>
      <c r="R73" s="175"/>
      <c r="S73" s="175"/>
      <c r="T73" s="175"/>
      <c r="U73" s="175"/>
      <c r="V73" s="175"/>
    </row>
    <row r="74" spans="1:23" ht="33" x14ac:dyDescent="0.25">
      <c r="A74" s="23" t="s">
        <v>15</v>
      </c>
      <c r="B74" s="24" t="s">
        <v>43</v>
      </c>
      <c r="C74" s="24" t="s">
        <v>65</v>
      </c>
      <c r="D74" s="24" t="s">
        <v>23</v>
      </c>
      <c r="E74" s="24" t="s">
        <v>24</v>
      </c>
      <c r="F74" s="25" t="s">
        <v>25</v>
      </c>
      <c r="G74" s="12"/>
      <c r="H74" s="12"/>
      <c r="I74" s="12"/>
      <c r="J74" s="12"/>
      <c r="K74" s="1"/>
      <c r="L74" s="23" t="s">
        <v>15</v>
      </c>
      <c r="M74" s="24" t="s">
        <v>66</v>
      </c>
      <c r="N74" s="24" t="s">
        <v>29</v>
      </c>
      <c r="O74" s="24" t="s">
        <v>67</v>
      </c>
      <c r="P74" s="24" t="s">
        <v>68</v>
      </c>
      <c r="Q74" s="24" t="s">
        <v>69</v>
      </c>
      <c r="R74" s="24" t="s">
        <v>70</v>
      </c>
      <c r="S74" s="24" t="s">
        <v>28</v>
      </c>
      <c r="T74" s="24" t="s">
        <v>71</v>
      </c>
      <c r="U74" s="24" t="s">
        <v>72</v>
      </c>
      <c r="V74" s="25" t="s">
        <v>13</v>
      </c>
      <c r="W74" s="1"/>
    </row>
    <row r="75" spans="1:23" ht="16.5" x14ac:dyDescent="0.25">
      <c r="A75" s="27" t="s">
        <v>0</v>
      </c>
      <c r="B75" s="79">
        <v>143</v>
      </c>
      <c r="C75" s="79">
        <v>10</v>
      </c>
      <c r="D75" s="79">
        <v>56</v>
      </c>
      <c r="E75" s="79">
        <v>53</v>
      </c>
      <c r="F75" s="30">
        <v>24</v>
      </c>
      <c r="G75" s="12"/>
      <c r="H75" s="12"/>
      <c r="I75" s="12"/>
      <c r="J75" s="12"/>
      <c r="K75" s="1"/>
      <c r="L75" s="27" t="s">
        <v>0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30">
        <v>1</v>
      </c>
      <c r="W75" s="1"/>
    </row>
    <row r="76" spans="1:23" ht="16.5" x14ac:dyDescent="0.25">
      <c r="A76" s="31" t="s">
        <v>1</v>
      </c>
      <c r="B76" s="80">
        <v>126</v>
      </c>
      <c r="C76" s="80">
        <v>8</v>
      </c>
      <c r="D76" s="80">
        <v>59</v>
      </c>
      <c r="E76" s="80">
        <v>46</v>
      </c>
      <c r="F76" s="34">
        <v>13</v>
      </c>
      <c r="G76" s="12"/>
      <c r="H76" s="12"/>
      <c r="I76" s="12"/>
      <c r="J76" s="12"/>
      <c r="K76" s="1"/>
      <c r="L76" s="31" t="s">
        <v>1</v>
      </c>
      <c r="M76" s="80">
        <v>47</v>
      </c>
      <c r="N76" s="80">
        <v>5</v>
      </c>
      <c r="O76" s="80">
        <v>36</v>
      </c>
      <c r="P76" s="80">
        <v>55</v>
      </c>
      <c r="Q76" s="80">
        <v>7</v>
      </c>
      <c r="R76" s="80">
        <v>17</v>
      </c>
      <c r="S76" s="80">
        <v>15</v>
      </c>
      <c r="T76" s="80">
        <v>8</v>
      </c>
      <c r="U76" s="80">
        <v>14</v>
      </c>
      <c r="V76" s="34">
        <v>2</v>
      </c>
      <c r="W76" s="1"/>
    </row>
    <row r="77" spans="1:23" ht="16.5" x14ac:dyDescent="0.25">
      <c r="A77" s="31" t="s">
        <v>2</v>
      </c>
      <c r="B77" s="80">
        <v>227</v>
      </c>
      <c r="C77" s="80">
        <v>10</v>
      </c>
      <c r="D77" s="80">
        <v>104</v>
      </c>
      <c r="E77" s="80">
        <v>70</v>
      </c>
      <c r="F77" s="34">
        <v>43</v>
      </c>
      <c r="G77" s="12"/>
      <c r="H77" s="12"/>
      <c r="I77" s="12"/>
      <c r="J77" s="12"/>
      <c r="K77" s="1"/>
      <c r="L77" s="31" t="s">
        <v>2</v>
      </c>
      <c r="M77" s="80">
        <v>75</v>
      </c>
      <c r="N77" s="80">
        <v>9</v>
      </c>
      <c r="O77" s="80">
        <v>65</v>
      </c>
      <c r="P77" s="80">
        <v>77</v>
      </c>
      <c r="Q77" s="80">
        <v>12</v>
      </c>
      <c r="R77" s="80">
        <v>32</v>
      </c>
      <c r="S77" s="80">
        <v>34</v>
      </c>
      <c r="T77" s="80">
        <v>30</v>
      </c>
      <c r="U77" s="80">
        <v>5</v>
      </c>
      <c r="V77" s="34">
        <v>12</v>
      </c>
      <c r="W77" s="1"/>
    </row>
    <row r="78" spans="1:23" ht="16.5" x14ac:dyDescent="0.25">
      <c r="A78" s="31" t="s">
        <v>3</v>
      </c>
      <c r="B78" s="80">
        <v>161</v>
      </c>
      <c r="C78" s="80">
        <v>14</v>
      </c>
      <c r="D78" s="80">
        <v>66</v>
      </c>
      <c r="E78" s="80">
        <v>56</v>
      </c>
      <c r="F78" s="34">
        <v>25</v>
      </c>
      <c r="G78" s="12"/>
      <c r="H78" s="12"/>
      <c r="I78" s="12"/>
      <c r="J78" s="12"/>
      <c r="K78" s="1"/>
      <c r="L78" s="31" t="s">
        <v>3</v>
      </c>
      <c r="M78" s="80">
        <v>51</v>
      </c>
      <c r="N78" s="80">
        <v>14</v>
      </c>
      <c r="O78" s="80">
        <v>51</v>
      </c>
      <c r="P78" s="80">
        <v>65</v>
      </c>
      <c r="Q78" s="80">
        <v>5</v>
      </c>
      <c r="R78" s="80">
        <v>26</v>
      </c>
      <c r="S78" s="80">
        <v>20</v>
      </c>
      <c r="T78" s="80">
        <v>19</v>
      </c>
      <c r="U78" s="80">
        <v>6</v>
      </c>
      <c r="V78" s="34">
        <v>17</v>
      </c>
      <c r="W78" s="1"/>
    </row>
    <row r="79" spans="1:23" ht="16.5" x14ac:dyDescent="0.25">
      <c r="A79" s="31" t="s">
        <v>4</v>
      </c>
      <c r="B79" s="80">
        <v>148</v>
      </c>
      <c r="C79" s="80">
        <v>12</v>
      </c>
      <c r="D79" s="80">
        <v>76</v>
      </c>
      <c r="E79" s="80">
        <v>39</v>
      </c>
      <c r="F79" s="34">
        <v>21</v>
      </c>
      <c r="G79" s="12"/>
      <c r="H79" s="12"/>
      <c r="I79" s="12"/>
      <c r="J79" s="12"/>
      <c r="K79" s="1"/>
      <c r="L79" s="31" t="s">
        <v>4</v>
      </c>
      <c r="M79" s="80">
        <v>45</v>
      </c>
      <c r="N79" s="80">
        <v>9</v>
      </c>
      <c r="O79" s="80">
        <v>35</v>
      </c>
      <c r="P79" s="80">
        <v>58</v>
      </c>
      <c r="Q79" s="80">
        <v>5</v>
      </c>
      <c r="R79" s="80">
        <v>35</v>
      </c>
      <c r="S79" s="80">
        <v>26</v>
      </c>
      <c r="T79" s="80">
        <v>15</v>
      </c>
      <c r="U79" s="80">
        <v>16</v>
      </c>
      <c r="V79" s="34">
        <v>10</v>
      </c>
      <c r="W79" s="1"/>
    </row>
    <row r="80" spans="1:23" ht="16.5" x14ac:dyDescent="0.25">
      <c r="A80" s="31" t="s">
        <v>5</v>
      </c>
      <c r="B80" s="80">
        <v>160</v>
      </c>
      <c r="C80" s="80">
        <v>3</v>
      </c>
      <c r="D80" s="80">
        <v>55</v>
      </c>
      <c r="E80" s="80">
        <v>74</v>
      </c>
      <c r="F80" s="34">
        <v>28</v>
      </c>
      <c r="G80" s="12"/>
      <c r="H80" s="12"/>
      <c r="I80" s="12"/>
      <c r="J80" s="12"/>
      <c r="K80" s="1"/>
      <c r="L80" s="31" t="s">
        <v>5</v>
      </c>
      <c r="M80" s="80">
        <v>44</v>
      </c>
      <c r="N80" s="80">
        <v>8</v>
      </c>
      <c r="O80" s="80">
        <v>54</v>
      </c>
      <c r="P80" s="80">
        <v>60</v>
      </c>
      <c r="Q80" s="80">
        <v>7</v>
      </c>
      <c r="R80" s="80">
        <v>24</v>
      </c>
      <c r="S80" s="80">
        <v>14</v>
      </c>
      <c r="T80" s="80">
        <v>21</v>
      </c>
      <c r="U80" s="80">
        <v>6</v>
      </c>
      <c r="V80" s="34">
        <v>18</v>
      </c>
      <c r="W80" s="1"/>
    </row>
    <row r="81" spans="1:23" ht="16.5" x14ac:dyDescent="0.25">
      <c r="A81" s="31" t="s">
        <v>6</v>
      </c>
      <c r="B81" s="80">
        <v>168</v>
      </c>
      <c r="C81" s="80">
        <v>2</v>
      </c>
      <c r="D81" s="80">
        <v>77</v>
      </c>
      <c r="E81" s="80">
        <v>69</v>
      </c>
      <c r="F81" s="34">
        <v>20</v>
      </c>
      <c r="G81" s="12"/>
      <c r="H81" s="12"/>
      <c r="I81" s="12"/>
      <c r="J81" s="12"/>
      <c r="K81" s="1"/>
      <c r="L81" s="31" t="s">
        <v>6</v>
      </c>
      <c r="M81" s="80">
        <v>42</v>
      </c>
      <c r="N81" s="80">
        <v>17</v>
      </c>
      <c r="O81" s="80">
        <v>55</v>
      </c>
      <c r="P81" s="80">
        <v>67</v>
      </c>
      <c r="Q81" s="80">
        <v>11</v>
      </c>
      <c r="R81" s="80">
        <v>25</v>
      </c>
      <c r="S81" s="80">
        <v>10</v>
      </c>
      <c r="T81" s="80">
        <v>15</v>
      </c>
      <c r="U81" s="80">
        <v>3</v>
      </c>
      <c r="V81" s="34">
        <v>9</v>
      </c>
      <c r="W81" s="1"/>
    </row>
    <row r="82" spans="1:23" ht="16.5" x14ac:dyDescent="0.25">
      <c r="A82" s="31" t="s">
        <v>7</v>
      </c>
      <c r="B82" s="80">
        <v>187</v>
      </c>
      <c r="C82" s="80">
        <v>3</v>
      </c>
      <c r="D82" s="80">
        <v>77</v>
      </c>
      <c r="E82" s="80">
        <v>77</v>
      </c>
      <c r="F82" s="34">
        <v>30</v>
      </c>
      <c r="G82" s="12"/>
      <c r="H82" s="12"/>
      <c r="I82" s="12"/>
      <c r="J82" s="12"/>
      <c r="K82" s="1"/>
      <c r="L82" s="31" t="s">
        <v>7</v>
      </c>
      <c r="M82" s="80">
        <v>53</v>
      </c>
      <c r="N82" s="80">
        <v>10</v>
      </c>
      <c r="O82" s="80">
        <v>56</v>
      </c>
      <c r="P82" s="80">
        <v>79</v>
      </c>
      <c r="Q82" s="80">
        <v>7</v>
      </c>
      <c r="R82" s="80">
        <v>17</v>
      </c>
      <c r="S82" s="80">
        <v>10</v>
      </c>
      <c r="T82" s="80">
        <v>33</v>
      </c>
      <c r="U82" s="80">
        <v>2</v>
      </c>
      <c r="V82" s="34">
        <v>9</v>
      </c>
      <c r="W82" s="1"/>
    </row>
    <row r="83" spans="1:23" ht="16.5" x14ac:dyDescent="0.25">
      <c r="A83" s="31" t="s">
        <v>8</v>
      </c>
      <c r="B83" s="80">
        <v>186</v>
      </c>
      <c r="C83" s="80">
        <v>6</v>
      </c>
      <c r="D83" s="80">
        <v>74</v>
      </c>
      <c r="E83" s="80">
        <v>70</v>
      </c>
      <c r="F83" s="34">
        <v>36</v>
      </c>
      <c r="G83" s="12"/>
      <c r="H83" s="12"/>
      <c r="I83" s="12"/>
      <c r="J83" s="12"/>
      <c r="K83" s="1"/>
      <c r="L83" s="31" t="s">
        <v>8</v>
      </c>
      <c r="M83" s="80">
        <v>52</v>
      </c>
      <c r="N83" s="80">
        <v>10</v>
      </c>
      <c r="O83" s="80">
        <v>63</v>
      </c>
      <c r="P83" s="80">
        <v>77</v>
      </c>
      <c r="Q83" s="80">
        <v>8</v>
      </c>
      <c r="R83" s="80">
        <v>16</v>
      </c>
      <c r="S83" s="80">
        <v>16</v>
      </c>
      <c r="T83" s="80">
        <v>18</v>
      </c>
      <c r="U83" s="80">
        <v>7</v>
      </c>
      <c r="V83" s="34">
        <v>12</v>
      </c>
      <c r="W83" s="1"/>
    </row>
    <row r="84" spans="1:23" ht="16.5" x14ac:dyDescent="0.25">
      <c r="A84" s="31" t="s">
        <v>9</v>
      </c>
      <c r="B84" s="80">
        <v>241</v>
      </c>
      <c r="C84" s="80">
        <v>6</v>
      </c>
      <c r="D84" s="80">
        <v>89</v>
      </c>
      <c r="E84" s="80">
        <v>91</v>
      </c>
      <c r="F84" s="34">
        <v>55</v>
      </c>
      <c r="G84" s="12"/>
      <c r="H84" s="12"/>
      <c r="I84" s="12"/>
      <c r="J84" s="12"/>
      <c r="K84" s="1"/>
      <c r="L84" s="31" t="s">
        <v>9</v>
      </c>
      <c r="M84" s="80">
        <v>103</v>
      </c>
      <c r="N84" s="80">
        <v>36</v>
      </c>
      <c r="O84" s="80">
        <v>67</v>
      </c>
      <c r="P84" s="80">
        <v>103</v>
      </c>
      <c r="Q84" s="80">
        <v>8</v>
      </c>
      <c r="R84" s="80">
        <v>12</v>
      </c>
      <c r="S84" s="80">
        <v>15</v>
      </c>
      <c r="T84" s="80">
        <v>17</v>
      </c>
      <c r="U84" s="80">
        <v>17</v>
      </c>
      <c r="V84" s="34">
        <v>7</v>
      </c>
      <c r="W84" s="1"/>
    </row>
    <row r="85" spans="1:23" ht="16.5" x14ac:dyDescent="0.25">
      <c r="A85" s="31" t="s">
        <v>10</v>
      </c>
      <c r="B85" s="80">
        <v>171</v>
      </c>
      <c r="C85" s="80">
        <v>7</v>
      </c>
      <c r="D85" s="80">
        <v>68</v>
      </c>
      <c r="E85" s="80">
        <v>68</v>
      </c>
      <c r="F85" s="34">
        <v>28</v>
      </c>
      <c r="G85" s="12"/>
      <c r="H85" s="12"/>
      <c r="I85" s="12"/>
      <c r="J85" s="12"/>
      <c r="K85" s="1"/>
      <c r="L85" s="31" t="s">
        <v>10</v>
      </c>
      <c r="M85" s="80">
        <v>56</v>
      </c>
      <c r="N85" s="80">
        <v>17</v>
      </c>
      <c r="O85" s="80">
        <v>57</v>
      </c>
      <c r="P85" s="80">
        <v>74</v>
      </c>
      <c r="Q85" s="80">
        <v>6</v>
      </c>
      <c r="R85" s="80">
        <v>15</v>
      </c>
      <c r="S85" s="80">
        <v>22</v>
      </c>
      <c r="T85" s="80">
        <v>6</v>
      </c>
      <c r="U85" s="80">
        <v>8</v>
      </c>
      <c r="V85" s="34">
        <v>6</v>
      </c>
      <c r="W85" s="1"/>
    </row>
    <row r="86" spans="1:23" ht="16.5" x14ac:dyDescent="0.25">
      <c r="A86" s="35" t="s">
        <v>11</v>
      </c>
      <c r="B86" s="81"/>
      <c r="C86" s="81"/>
      <c r="D86" s="81"/>
      <c r="E86" s="81"/>
      <c r="F86" s="38"/>
      <c r="G86" s="12"/>
      <c r="H86" s="12"/>
      <c r="I86" s="12"/>
      <c r="J86" s="12"/>
      <c r="K86" s="1"/>
      <c r="L86" s="35" t="s">
        <v>11</v>
      </c>
      <c r="M86" s="81"/>
      <c r="N86" s="81"/>
      <c r="O86" s="81"/>
      <c r="P86" s="81"/>
      <c r="Q86" s="81"/>
      <c r="R86" s="81"/>
      <c r="S86" s="81"/>
      <c r="T86" s="81"/>
      <c r="U86" s="81"/>
      <c r="V86" s="38"/>
      <c r="W86" s="1"/>
    </row>
    <row r="87" spans="1:23" ht="16.5" x14ac:dyDescent="0.25">
      <c r="A87" s="82" t="s">
        <v>12</v>
      </c>
      <c r="B87" s="83">
        <f>SUM(C87:F87)</f>
        <v>1918</v>
      </c>
      <c r="C87" s="83">
        <f>SUM(C75:C86)</f>
        <v>81</v>
      </c>
      <c r="D87" s="83">
        <f>SUM(D75:D86)</f>
        <v>801</v>
      </c>
      <c r="E87" s="83">
        <f>SUM(E75:E86)</f>
        <v>713</v>
      </c>
      <c r="F87" s="84">
        <f>SUM(F75:F86)</f>
        <v>323</v>
      </c>
      <c r="G87" s="12"/>
      <c r="H87" s="12"/>
      <c r="I87" s="12"/>
      <c r="J87" s="12"/>
      <c r="K87" s="1"/>
      <c r="L87" s="85" t="s">
        <v>12</v>
      </c>
      <c r="M87" s="86">
        <f t="shared" ref="M87:V87" si="1">SUM(M75:M86)</f>
        <v>618</v>
      </c>
      <c r="N87" s="86">
        <f t="shared" si="1"/>
        <v>139</v>
      </c>
      <c r="O87" s="86">
        <f t="shared" si="1"/>
        <v>584</v>
      </c>
      <c r="P87" s="86">
        <f t="shared" si="1"/>
        <v>779</v>
      </c>
      <c r="Q87" s="86">
        <f t="shared" si="1"/>
        <v>81</v>
      </c>
      <c r="R87" s="86">
        <f t="shared" si="1"/>
        <v>242</v>
      </c>
      <c r="S87" s="86">
        <f t="shared" si="1"/>
        <v>194</v>
      </c>
      <c r="T87" s="86">
        <f t="shared" si="1"/>
        <v>186</v>
      </c>
      <c r="U87" s="86">
        <f t="shared" si="1"/>
        <v>92</v>
      </c>
      <c r="V87" s="87">
        <f t="shared" si="1"/>
        <v>103</v>
      </c>
      <c r="W87" s="1"/>
    </row>
    <row r="88" spans="1:23" ht="16.5" x14ac:dyDescent="0.25">
      <c r="A88" s="88" t="s">
        <v>19</v>
      </c>
      <c r="B88" s="89">
        <f>SUM(C88:F88)</f>
        <v>0.99776850886339929</v>
      </c>
      <c r="C88" s="89">
        <v>0.04</v>
      </c>
      <c r="D88" s="89">
        <f>+D87/B87</f>
        <v>0.41762252346193951</v>
      </c>
      <c r="E88" s="89">
        <f>+E87/B87</f>
        <v>0.37174139728884253</v>
      </c>
      <c r="F88" s="89">
        <f>+F87/B87</f>
        <v>0.1684045881126173</v>
      </c>
      <c r="G88" s="12"/>
      <c r="H88" s="12"/>
      <c r="I88" s="12"/>
      <c r="J88" s="12"/>
      <c r="K88" s="1"/>
      <c r="L88" s="90" t="s">
        <v>19</v>
      </c>
      <c r="M88" s="91">
        <f t="shared" ref="M88:V88" si="2">+M87/$B$47</f>
        <v>0.32221063607924921</v>
      </c>
      <c r="N88" s="91">
        <f t="shared" si="2"/>
        <v>7.2471324296141809E-2</v>
      </c>
      <c r="O88" s="91">
        <f t="shared" si="2"/>
        <v>0.30448383733055268</v>
      </c>
      <c r="P88" s="91">
        <f t="shared" si="2"/>
        <v>0.40615224191866528</v>
      </c>
      <c r="Q88" s="91">
        <f t="shared" si="2"/>
        <v>4.2231491136600623E-2</v>
      </c>
      <c r="R88" s="91">
        <f t="shared" si="2"/>
        <v>0.1261730969760167</v>
      </c>
      <c r="S88" s="91">
        <f t="shared" si="2"/>
        <v>0.10114702815432743</v>
      </c>
      <c r="T88" s="91">
        <f t="shared" si="2"/>
        <v>9.6976016684045888E-2</v>
      </c>
      <c r="U88" s="91">
        <f t="shared" si="2"/>
        <v>4.7966631908237745E-2</v>
      </c>
      <c r="V88" s="91">
        <f t="shared" si="2"/>
        <v>5.3701772679874867E-2</v>
      </c>
      <c r="W88" s="1"/>
    </row>
    <row r="89" spans="1:23" s="1" customFormat="1" x14ac:dyDescent="0.25">
      <c r="L89" s="92" t="s">
        <v>73</v>
      </c>
    </row>
    <row r="90" spans="1:23" ht="6.6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3" ht="19.5" x14ac:dyDescent="0.25">
      <c r="A91" s="173" t="s">
        <v>74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</row>
    <row r="92" spans="1:23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3" x14ac:dyDescent="0.25">
      <c r="A93" s="184" t="s">
        <v>75</v>
      </c>
      <c r="B93" s="184"/>
      <c r="C93" s="184"/>
      <c r="D93" s="184"/>
      <c r="E93" s="184"/>
      <c r="F93" s="184"/>
      <c r="G93" s="184"/>
      <c r="H93" s="184"/>
      <c r="I93" s="12"/>
      <c r="J93" s="12"/>
      <c r="K93" s="12"/>
      <c r="L93" s="12"/>
      <c r="M93" s="12"/>
      <c r="N93" s="12"/>
      <c r="O93" s="12"/>
      <c r="P93" s="12"/>
      <c r="Q93" s="176" t="s">
        <v>76</v>
      </c>
      <c r="R93" s="176"/>
      <c r="S93" s="176"/>
      <c r="T93" s="176"/>
      <c r="U93" s="176"/>
      <c r="V93" s="176"/>
    </row>
    <row r="94" spans="1:23" ht="36" customHeight="1" x14ac:dyDescent="0.25">
      <c r="A94" s="185" t="s">
        <v>77</v>
      </c>
      <c r="B94" s="185"/>
      <c r="C94" s="185"/>
      <c r="D94" s="185"/>
      <c r="E94" s="185"/>
      <c r="F94" s="185"/>
      <c r="G94" s="185"/>
      <c r="H94" s="185"/>
      <c r="I94" s="12"/>
      <c r="J94" s="12"/>
      <c r="K94" s="12"/>
      <c r="L94" s="12"/>
      <c r="M94" s="12"/>
      <c r="N94" s="12"/>
      <c r="O94" s="12"/>
      <c r="P94" s="12"/>
      <c r="Q94" s="175" t="s">
        <v>78</v>
      </c>
      <c r="R94" s="175"/>
      <c r="S94" s="175"/>
      <c r="T94" s="175"/>
      <c r="U94" s="175"/>
      <c r="V94" s="93"/>
    </row>
    <row r="95" spans="1:23" ht="14.45" customHeight="1" x14ac:dyDescent="0.25">
      <c r="A95" s="186" t="s">
        <v>18</v>
      </c>
      <c r="B95" s="189" t="s">
        <v>43</v>
      </c>
      <c r="C95" s="189" t="s">
        <v>79</v>
      </c>
      <c r="D95" s="189"/>
      <c r="E95" s="189" t="s">
        <v>80</v>
      </c>
      <c r="F95" s="189"/>
      <c r="G95" s="189" t="s">
        <v>81</v>
      </c>
      <c r="H95" s="192"/>
      <c r="I95" s="12"/>
      <c r="J95" s="12"/>
      <c r="K95" s="12"/>
      <c r="L95" s="12"/>
      <c r="M95" s="12"/>
      <c r="N95" s="12"/>
      <c r="O95" s="12"/>
      <c r="P95" s="12"/>
      <c r="Q95" s="194" t="s">
        <v>15</v>
      </c>
      <c r="R95" s="197" t="s">
        <v>43</v>
      </c>
      <c r="S95" s="197" t="s">
        <v>82</v>
      </c>
      <c r="T95" s="197" t="s">
        <v>83</v>
      </c>
      <c r="U95" s="200" t="s">
        <v>84</v>
      </c>
    </row>
    <row r="96" spans="1:23" x14ac:dyDescent="0.25">
      <c r="A96" s="187"/>
      <c r="B96" s="190"/>
      <c r="C96" s="190"/>
      <c r="D96" s="190"/>
      <c r="E96" s="190"/>
      <c r="F96" s="190"/>
      <c r="G96" s="190"/>
      <c r="H96" s="193"/>
      <c r="I96" s="12"/>
      <c r="J96" s="12"/>
      <c r="K96" s="12" t="s">
        <v>85</v>
      </c>
      <c r="L96" s="94">
        <f>SUM(C110:D110)</f>
        <v>1122</v>
      </c>
      <c r="M96" s="12">
        <f>L96/$M$47</f>
        <v>0.5849843587069864</v>
      </c>
      <c r="N96" s="12"/>
      <c r="O96" s="12"/>
      <c r="P96" s="12"/>
      <c r="Q96" s="195"/>
      <c r="R96" s="198"/>
      <c r="S96" s="198"/>
      <c r="T96" s="198"/>
      <c r="U96" s="201"/>
    </row>
    <row r="97" spans="1:37" ht="16.5" x14ac:dyDescent="0.25">
      <c r="A97" s="188"/>
      <c r="B97" s="191"/>
      <c r="C97" s="95" t="s">
        <v>27</v>
      </c>
      <c r="D97" s="95" t="s">
        <v>17</v>
      </c>
      <c r="E97" s="95" t="s">
        <v>27</v>
      </c>
      <c r="F97" s="95" t="s">
        <v>17</v>
      </c>
      <c r="G97" s="95" t="s">
        <v>27</v>
      </c>
      <c r="H97" s="96" t="s">
        <v>17</v>
      </c>
      <c r="I97" s="12"/>
      <c r="J97" s="12"/>
      <c r="K97" s="12" t="s">
        <v>86</v>
      </c>
      <c r="L97" s="94">
        <f>SUM(E110:F110)</f>
        <v>559</v>
      </c>
      <c r="M97" s="12">
        <f>L97/$M$47</f>
        <v>0.29144942648592281</v>
      </c>
      <c r="N97" s="12"/>
      <c r="O97" s="12"/>
      <c r="P97" s="12"/>
      <c r="Q97" s="196"/>
      <c r="R97" s="199"/>
      <c r="S97" s="199"/>
      <c r="T97" s="199"/>
      <c r="U97" s="202"/>
    </row>
    <row r="98" spans="1:37" ht="16.5" x14ac:dyDescent="0.25">
      <c r="A98" s="27" t="s">
        <v>0</v>
      </c>
      <c r="B98" s="97">
        <v>143</v>
      </c>
      <c r="C98" s="98">
        <v>4</v>
      </c>
      <c r="D98" s="98">
        <v>82</v>
      </c>
      <c r="E98" s="98">
        <v>12</v>
      </c>
      <c r="F98" s="98">
        <v>30</v>
      </c>
      <c r="G98" s="98">
        <v>0</v>
      </c>
      <c r="H98" s="98">
        <v>15</v>
      </c>
      <c r="I98" s="12"/>
      <c r="J98" s="12"/>
      <c r="K98" s="12" t="s">
        <v>87</v>
      </c>
      <c r="L98" s="94">
        <f>SUM(G110:H110)</f>
        <v>237</v>
      </c>
      <c r="M98" s="12">
        <f>L98/$M$47</f>
        <v>0.12356621480709072</v>
      </c>
      <c r="N98" s="12"/>
      <c r="O98" s="12"/>
      <c r="P98" s="12"/>
      <c r="Q98" s="27" t="s">
        <v>0</v>
      </c>
      <c r="R98" s="99">
        <v>143</v>
      </c>
      <c r="S98" s="79">
        <v>51</v>
      </c>
      <c r="T98" s="79">
        <v>89</v>
      </c>
      <c r="U98" s="30">
        <v>3</v>
      </c>
    </row>
    <row r="99" spans="1:37" ht="16.5" x14ac:dyDescent="0.25">
      <c r="A99" s="31" t="s">
        <v>1</v>
      </c>
      <c r="B99" s="100">
        <v>126</v>
      </c>
      <c r="C99" s="98">
        <v>5</v>
      </c>
      <c r="D99" s="98">
        <v>83</v>
      </c>
      <c r="E99" s="98">
        <v>8</v>
      </c>
      <c r="F99" s="98">
        <v>22</v>
      </c>
      <c r="G99" s="98">
        <v>0</v>
      </c>
      <c r="H99" s="98">
        <v>8</v>
      </c>
      <c r="I99" s="12"/>
      <c r="J99" s="12"/>
      <c r="K99" s="12"/>
      <c r="L99" s="12"/>
      <c r="M99" s="12"/>
      <c r="N99" s="12"/>
      <c r="O99" s="12"/>
      <c r="P99" s="12"/>
      <c r="Q99" s="31" t="s">
        <v>1</v>
      </c>
      <c r="R99" s="101">
        <v>126</v>
      </c>
      <c r="S99" s="80">
        <v>62</v>
      </c>
      <c r="T99" s="80">
        <v>60</v>
      </c>
      <c r="U99" s="34">
        <v>4</v>
      </c>
    </row>
    <row r="100" spans="1:37" ht="16.5" x14ac:dyDescent="0.25">
      <c r="A100" s="31" t="s">
        <v>2</v>
      </c>
      <c r="B100" s="100">
        <v>227</v>
      </c>
      <c r="C100" s="98">
        <v>4</v>
      </c>
      <c r="D100" s="98">
        <v>115</v>
      </c>
      <c r="E100" s="98">
        <v>19</v>
      </c>
      <c r="F100" s="98">
        <v>58</v>
      </c>
      <c r="G100" s="98">
        <v>0</v>
      </c>
      <c r="H100" s="98">
        <v>31</v>
      </c>
      <c r="I100" s="12"/>
      <c r="J100" s="12"/>
      <c r="K100" s="12"/>
      <c r="L100" s="12"/>
      <c r="M100" s="12"/>
      <c r="N100" s="12"/>
      <c r="O100" s="12"/>
      <c r="P100" s="12"/>
      <c r="Q100" s="31" t="s">
        <v>2</v>
      </c>
      <c r="R100" s="101">
        <v>227</v>
      </c>
      <c r="S100" s="80">
        <v>100</v>
      </c>
      <c r="T100" s="80">
        <v>118</v>
      </c>
      <c r="U100" s="34">
        <v>9</v>
      </c>
    </row>
    <row r="101" spans="1:37" ht="16.5" x14ac:dyDescent="0.25">
      <c r="A101" s="31" t="s">
        <v>3</v>
      </c>
      <c r="B101" s="100">
        <v>161</v>
      </c>
      <c r="C101" s="98">
        <v>2</v>
      </c>
      <c r="D101" s="98">
        <v>94</v>
      </c>
      <c r="E101" s="98">
        <v>20</v>
      </c>
      <c r="F101" s="98">
        <v>20</v>
      </c>
      <c r="G101" s="98">
        <v>0</v>
      </c>
      <c r="H101" s="98">
        <v>25</v>
      </c>
      <c r="I101" s="12"/>
      <c r="J101" s="12"/>
      <c r="K101" s="12"/>
      <c r="L101" s="12"/>
      <c r="M101" s="12"/>
      <c r="N101" s="12"/>
      <c r="O101" s="12"/>
      <c r="P101" s="12"/>
      <c r="Q101" s="31" t="s">
        <v>3</v>
      </c>
      <c r="R101" s="101">
        <v>161</v>
      </c>
      <c r="S101" s="80">
        <v>78</v>
      </c>
      <c r="T101" s="80">
        <v>77</v>
      </c>
      <c r="U101" s="34">
        <v>6</v>
      </c>
    </row>
    <row r="102" spans="1:37" ht="16.5" x14ac:dyDescent="0.25">
      <c r="A102" s="31" t="s">
        <v>4</v>
      </c>
      <c r="B102" s="100">
        <v>148</v>
      </c>
      <c r="C102" s="98">
        <v>6</v>
      </c>
      <c r="D102" s="98">
        <v>89</v>
      </c>
      <c r="E102" s="98">
        <v>18</v>
      </c>
      <c r="F102" s="98">
        <v>24</v>
      </c>
      <c r="G102" s="98">
        <v>0</v>
      </c>
      <c r="H102" s="98">
        <v>11</v>
      </c>
      <c r="I102" s="12"/>
      <c r="J102" s="12"/>
      <c r="K102" s="12"/>
      <c r="L102" s="12"/>
      <c r="M102" s="12"/>
      <c r="N102" s="12"/>
      <c r="O102" s="12"/>
      <c r="P102" s="12"/>
      <c r="Q102" s="31" t="s">
        <v>4</v>
      </c>
      <c r="R102" s="101">
        <v>148</v>
      </c>
      <c r="S102" s="80">
        <v>74</v>
      </c>
      <c r="T102" s="80">
        <v>71</v>
      </c>
      <c r="U102" s="34">
        <v>3</v>
      </c>
    </row>
    <row r="103" spans="1:37" ht="16.5" x14ac:dyDescent="0.25">
      <c r="A103" s="31" t="s">
        <v>5</v>
      </c>
      <c r="B103" s="100">
        <v>160</v>
      </c>
      <c r="C103" s="98">
        <v>1</v>
      </c>
      <c r="D103" s="98">
        <v>88</v>
      </c>
      <c r="E103" s="98">
        <v>18</v>
      </c>
      <c r="F103" s="98">
        <v>33</v>
      </c>
      <c r="G103" s="98">
        <v>0</v>
      </c>
      <c r="H103" s="98">
        <v>20</v>
      </c>
      <c r="I103" s="12"/>
      <c r="J103" s="12"/>
      <c r="K103" s="12"/>
      <c r="L103" s="12"/>
      <c r="M103" s="12"/>
      <c r="N103" s="12"/>
      <c r="O103" s="12"/>
      <c r="P103" s="12"/>
      <c r="Q103" s="31" t="s">
        <v>5</v>
      </c>
      <c r="R103" s="101">
        <v>160</v>
      </c>
      <c r="S103" s="80">
        <v>84</v>
      </c>
      <c r="T103" s="80">
        <v>69</v>
      </c>
      <c r="U103" s="34">
        <v>7</v>
      </c>
    </row>
    <row r="104" spans="1:37" ht="16.5" x14ac:dyDescent="0.25">
      <c r="A104" s="31" t="s">
        <v>6</v>
      </c>
      <c r="B104" s="100">
        <v>168</v>
      </c>
      <c r="C104" s="98">
        <v>6</v>
      </c>
      <c r="D104" s="98">
        <v>108</v>
      </c>
      <c r="E104" s="98">
        <v>15</v>
      </c>
      <c r="F104" s="98">
        <v>28</v>
      </c>
      <c r="G104" s="98">
        <v>0</v>
      </c>
      <c r="H104" s="98">
        <v>11</v>
      </c>
      <c r="I104" s="12"/>
      <c r="J104" s="12"/>
      <c r="K104" s="12"/>
      <c r="L104" s="12"/>
      <c r="M104" s="12"/>
      <c r="N104" s="12"/>
      <c r="O104" s="12"/>
      <c r="P104" s="12"/>
      <c r="Q104" s="31" t="s">
        <v>6</v>
      </c>
      <c r="R104" s="101">
        <v>168</v>
      </c>
      <c r="S104" s="80">
        <v>91</v>
      </c>
      <c r="T104" s="80">
        <v>70</v>
      </c>
      <c r="U104" s="34">
        <v>7</v>
      </c>
    </row>
    <row r="105" spans="1:37" ht="16.5" x14ac:dyDescent="0.25">
      <c r="A105" s="31" t="s">
        <v>7</v>
      </c>
      <c r="B105" s="100">
        <v>187</v>
      </c>
      <c r="C105" s="98">
        <v>0</v>
      </c>
      <c r="D105" s="98">
        <v>106</v>
      </c>
      <c r="E105" s="98">
        <v>17</v>
      </c>
      <c r="F105" s="98">
        <v>38</v>
      </c>
      <c r="G105" s="98">
        <v>0</v>
      </c>
      <c r="H105" s="98">
        <v>26</v>
      </c>
      <c r="I105" s="12"/>
      <c r="J105" s="12"/>
      <c r="K105" s="12"/>
      <c r="L105" s="12"/>
      <c r="M105" s="12"/>
      <c r="N105" s="12"/>
      <c r="O105" s="12"/>
      <c r="P105" s="12"/>
      <c r="Q105" s="31" t="s">
        <v>7</v>
      </c>
      <c r="R105" s="101">
        <v>187</v>
      </c>
      <c r="S105" s="80">
        <v>89</v>
      </c>
      <c r="T105" s="80">
        <v>88</v>
      </c>
      <c r="U105" s="34">
        <v>10</v>
      </c>
    </row>
    <row r="106" spans="1:37" ht="16.5" x14ac:dyDescent="0.25">
      <c r="A106" s="31" t="s">
        <v>8</v>
      </c>
      <c r="B106" s="100">
        <v>186</v>
      </c>
      <c r="C106" s="98">
        <v>4</v>
      </c>
      <c r="D106" s="98">
        <v>107</v>
      </c>
      <c r="E106" s="98">
        <v>18</v>
      </c>
      <c r="F106" s="98">
        <v>33</v>
      </c>
      <c r="G106" s="98">
        <v>0</v>
      </c>
      <c r="H106" s="98">
        <v>24</v>
      </c>
      <c r="I106" s="12"/>
      <c r="J106" s="12"/>
      <c r="K106" s="12"/>
      <c r="L106" s="12"/>
      <c r="M106" s="12"/>
      <c r="N106" s="12"/>
      <c r="O106" s="12"/>
      <c r="P106" s="12"/>
      <c r="Q106" s="31" t="s">
        <v>8</v>
      </c>
      <c r="R106" s="101">
        <v>186</v>
      </c>
      <c r="S106" s="80">
        <v>89</v>
      </c>
      <c r="T106" s="80">
        <v>89</v>
      </c>
      <c r="U106" s="34">
        <v>8</v>
      </c>
    </row>
    <row r="107" spans="1:37" ht="16.5" x14ac:dyDescent="0.25">
      <c r="A107" s="31" t="s">
        <v>9</v>
      </c>
      <c r="B107" s="100">
        <v>241</v>
      </c>
      <c r="C107" s="98">
        <v>8</v>
      </c>
      <c r="D107" s="98">
        <v>117</v>
      </c>
      <c r="E107" s="98">
        <v>23</v>
      </c>
      <c r="F107" s="98">
        <v>52</v>
      </c>
      <c r="G107" s="98">
        <v>0</v>
      </c>
      <c r="H107" s="98">
        <v>41</v>
      </c>
      <c r="I107" s="12"/>
      <c r="J107" s="12"/>
      <c r="K107" s="12"/>
      <c r="L107" s="12"/>
      <c r="M107" s="12"/>
      <c r="N107" s="12"/>
      <c r="O107" s="12"/>
      <c r="P107" s="12"/>
      <c r="Q107" s="31" t="s">
        <v>9</v>
      </c>
      <c r="R107" s="101">
        <v>241</v>
      </c>
      <c r="S107" s="80">
        <v>107</v>
      </c>
      <c r="T107" s="80">
        <v>127</v>
      </c>
      <c r="U107" s="34">
        <v>7</v>
      </c>
    </row>
    <row r="108" spans="1:37" ht="16.5" x14ac:dyDescent="0.25">
      <c r="A108" s="31" t="s">
        <v>10</v>
      </c>
      <c r="B108" s="100">
        <v>171</v>
      </c>
      <c r="C108" s="98">
        <v>2</v>
      </c>
      <c r="D108" s="98">
        <v>91</v>
      </c>
      <c r="E108" s="98">
        <v>16</v>
      </c>
      <c r="F108" s="98">
        <v>37</v>
      </c>
      <c r="G108" s="98">
        <v>0</v>
      </c>
      <c r="H108" s="98">
        <v>25</v>
      </c>
      <c r="I108" s="12"/>
      <c r="J108" s="12"/>
      <c r="K108" s="12"/>
      <c r="L108" s="12"/>
      <c r="M108" s="12"/>
      <c r="N108" s="12"/>
      <c r="O108" s="12"/>
      <c r="P108" s="12"/>
      <c r="Q108" s="31" t="s">
        <v>10</v>
      </c>
      <c r="R108" s="101">
        <v>171</v>
      </c>
      <c r="S108" s="80">
        <v>82</v>
      </c>
      <c r="T108" s="80">
        <v>87</v>
      </c>
      <c r="U108" s="34">
        <v>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35" t="s">
        <v>11</v>
      </c>
      <c r="B109" s="102"/>
      <c r="C109" s="98"/>
      <c r="D109" s="98"/>
      <c r="E109" s="98"/>
      <c r="F109" s="98"/>
      <c r="G109" s="98"/>
      <c r="H109" s="98"/>
      <c r="I109" s="12"/>
      <c r="J109" s="12"/>
      <c r="K109" s="12"/>
      <c r="L109" s="12"/>
      <c r="M109" s="12"/>
      <c r="N109" s="12"/>
      <c r="O109" s="12"/>
      <c r="P109" s="12"/>
      <c r="Q109" s="35" t="s">
        <v>11</v>
      </c>
      <c r="R109" s="103"/>
      <c r="S109" s="81"/>
      <c r="T109" s="81"/>
      <c r="U109" s="38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4" t="s">
        <v>12</v>
      </c>
      <c r="B110" s="105">
        <f t="shared" ref="B110:H110" si="3">SUM(B98:B109)</f>
        <v>1918</v>
      </c>
      <c r="C110" s="105">
        <f t="shared" si="3"/>
        <v>42</v>
      </c>
      <c r="D110" s="105">
        <f t="shared" si="3"/>
        <v>1080</v>
      </c>
      <c r="E110" s="105">
        <f t="shared" si="3"/>
        <v>184</v>
      </c>
      <c r="F110" s="105">
        <f t="shared" si="3"/>
        <v>375</v>
      </c>
      <c r="G110" s="105">
        <f t="shared" si="3"/>
        <v>0</v>
      </c>
      <c r="H110" s="106">
        <f t="shared" si="3"/>
        <v>237</v>
      </c>
      <c r="I110" s="12"/>
      <c r="J110" s="12"/>
      <c r="K110" s="12"/>
      <c r="L110" s="12"/>
      <c r="M110" s="12"/>
      <c r="N110" s="12"/>
      <c r="O110" s="12"/>
      <c r="P110" s="12"/>
      <c r="Q110" s="107" t="s">
        <v>12</v>
      </c>
      <c r="R110" s="108">
        <f>SUM(S110:U110)</f>
        <v>1918</v>
      </c>
      <c r="S110" s="108">
        <f>SUM(S98:S109)</f>
        <v>907</v>
      </c>
      <c r="T110" s="108">
        <f>SUM(T98:T109)</f>
        <v>945</v>
      </c>
      <c r="U110" s="109">
        <f>SUM(U98:U109)</f>
        <v>66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10" t="s">
        <v>19</v>
      </c>
      <c r="B111" s="111">
        <f t="shared" ref="B111:H111" si="4">+B110/$B$110</f>
        <v>1</v>
      </c>
      <c r="C111" s="111">
        <f t="shared" si="4"/>
        <v>2.1897810218978103E-2</v>
      </c>
      <c r="D111" s="111">
        <f t="shared" si="4"/>
        <v>0.56308654848800832</v>
      </c>
      <c r="E111" s="111">
        <f t="shared" si="4"/>
        <v>9.5933263816475489E-2</v>
      </c>
      <c r="F111" s="111">
        <f t="shared" si="4"/>
        <v>0.19551616266944735</v>
      </c>
      <c r="G111" s="111">
        <f t="shared" si="4"/>
        <v>0</v>
      </c>
      <c r="H111" s="111">
        <f t="shared" si="4"/>
        <v>0.12356621480709072</v>
      </c>
      <c r="I111" s="12"/>
      <c r="J111" s="12"/>
      <c r="K111" s="12"/>
      <c r="L111" s="12"/>
      <c r="M111" s="12"/>
      <c r="N111" s="12"/>
      <c r="O111" s="12"/>
      <c r="P111" s="12"/>
      <c r="Q111" s="90" t="s">
        <v>19</v>
      </c>
      <c r="R111" s="91">
        <f>SUM(S111:U111)</f>
        <v>0.99999999999999989</v>
      </c>
      <c r="S111" s="91">
        <f>+S110/R110</f>
        <v>0.47288842544316995</v>
      </c>
      <c r="T111" s="91">
        <f>+T110/R110</f>
        <v>0.49270072992700731</v>
      </c>
      <c r="U111" s="91">
        <f>+U110/R110</f>
        <v>3.4410844629822732E-2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03" t="s">
        <v>88</v>
      </c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12"/>
      <c r="T112" s="12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83" t="s">
        <v>89</v>
      </c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2"/>
      <c r="T113" s="12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204" t="s">
        <v>90</v>
      </c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12"/>
      <c r="T114" s="12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05" t="s">
        <v>91</v>
      </c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206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R119" s="112"/>
      <c r="S119" s="112"/>
      <c r="T119" s="112"/>
      <c r="U119" s="112"/>
      <c r="V119" s="112"/>
    </row>
    <row r="120" spans="1:37" s="1" customFormat="1" ht="18" customHeight="1" x14ac:dyDescent="0.25">
      <c r="A120" s="184" t="s">
        <v>92</v>
      </c>
      <c r="B120" s="184"/>
      <c r="C120" s="184"/>
      <c r="D120" s="184"/>
      <c r="E120" s="184"/>
      <c r="F120" s="184"/>
      <c r="G120" s="184"/>
      <c r="H120" s="184"/>
      <c r="I120" s="184"/>
      <c r="J120" s="184"/>
      <c r="K120" s="113"/>
    </row>
    <row r="121" spans="1:37" s="1" customFormat="1" ht="18" customHeight="1" x14ac:dyDescent="0.25">
      <c r="A121" s="207" t="s">
        <v>93</v>
      </c>
      <c r="B121" s="207"/>
      <c r="C121" s="207"/>
      <c r="D121" s="207"/>
      <c r="E121" s="207"/>
      <c r="F121" s="207"/>
      <c r="G121" s="207"/>
      <c r="H121" s="207"/>
      <c r="I121" s="207"/>
      <c r="J121" s="207"/>
      <c r="K121" s="113"/>
    </row>
    <row r="122" spans="1:37" s="1" customFormat="1" ht="5.45" customHeigh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37" s="1" customFormat="1" ht="18" customHeight="1" x14ac:dyDescent="0.25">
      <c r="A123" s="177" t="s">
        <v>94</v>
      </c>
      <c r="B123" s="177"/>
      <c r="C123" s="177"/>
      <c r="D123" s="177"/>
      <c r="E123" s="177"/>
      <c r="F123" s="177" t="s">
        <v>95</v>
      </c>
      <c r="G123" s="177" t="s">
        <v>96</v>
      </c>
      <c r="H123" s="177" t="s">
        <v>97</v>
      </c>
      <c r="I123" s="177" t="s">
        <v>98</v>
      </c>
      <c r="J123" s="177" t="s">
        <v>99</v>
      </c>
      <c r="K123" s="177" t="s">
        <v>100</v>
      </c>
    </row>
    <row r="124" spans="1:37" s="1" customFormat="1" ht="18" customHeight="1" x14ac:dyDescent="0.25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</row>
    <row r="125" spans="1:37" s="1" customFormat="1" ht="18" customHeight="1" x14ac:dyDescent="0.25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</row>
    <row r="126" spans="1:37" s="1" customFormat="1" ht="18" customHeight="1" x14ac:dyDescent="0.25">
      <c r="A126" s="210" t="s">
        <v>101</v>
      </c>
      <c r="B126" s="211"/>
      <c r="C126" s="211"/>
      <c r="D126" s="211"/>
      <c r="E126" s="211"/>
      <c r="F126" s="97">
        <v>1918</v>
      </c>
      <c r="G126" s="98">
        <v>209</v>
      </c>
      <c r="H126" s="98">
        <v>605</v>
      </c>
      <c r="I126" s="98">
        <v>537</v>
      </c>
      <c r="J126" s="98">
        <v>371</v>
      </c>
      <c r="K126" s="114">
        <v>196</v>
      </c>
    </row>
    <row r="127" spans="1:37" s="1" customFormat="1" ht="18" customHeight="1" x14ac:dyDescent="0.25">
      <c r="A127" s="209" t="s">
        <v>102</v>
      </c>
      <c r="B127" s="212"/>
      <c r="C127" s="212"/>
      <c r="D127" s="212"/>
      <c r="E127" s="212"/>
      <c r="F127" s="100">
        <v>1150</v>
      </c>
      <c r="G127" s="115">
        <v>75</v>
      </c>
      <c r="H127" s="115">
        <v>614</v>
      </c>
      <c r="I127" s="115">
        <v>99</v>
      </c>
      <c r="J127" s="115">
        <v>215</v>
      </c>
      <c r="K127" s="116">
        <v>147</v>
      </c>
    </row>
    <row r="128" spans="1:37" s="1" customFormat="1" ht="18" customHeight="1" x14ac:dyDescent="0.25">
      <c r="A128" s="209" t="s">
        <v>103</v>
      </c>
      <c r="B128" s="212"/>
      <c r="C128" s="212"/>
      <c r="D128" s="212"/>
      <c r="E128" s="212"/>
      <c r="F128" s="100">
        <v>1244</v>
      </c>
      <c r="G128" s="115">
        <v>42</v>
      </c>
      <c r="H128" s="115">
        <v>882</v>
      </c>
      <c r="I128" s="115">
        <v>54</v>
      </c>
      <c r="J128" s="115">
        <v>102</v>
      </c>
      <c r="K128" s="116">
        <v>164</v>
      </c>
    </row>
    <row r="129" spans="1:22" s="1" customFormat="1" ht="18" customHeight="1" x14ac:dyDescent="0.25">
      <c r="A129" s="209" t="s">
        <v>104</v>
      </c>
      <c r="B129" s="212"/>
      <c r="C129" s="212"/>
      <c r="D129" s="212"/>
      <c r="E129" s="212"/>
      <c r="F129" s="100">
        <v>1202</v>
      </c>
      <c r="G129" s="115">
        <v>52</v>
      </c>
      <c r="H129" s="115">
        <v>159</v>
      </c>
      <c r="I129" s="115">
        <v>700</v>
      </c>
      <c r="J129" s="115">
        <v>134</v>
      </c>
      <c r="K129" s="116">
        <v>157</v>
      </c>
    </row>
    <row r="130" spans="1:22" s="1" customFormat="1" ht="18" customHeight="1" x14ac:dyDescent="0.25">
      <c r="A130" s="209" t="s">
        <v>105</v>
      </c>
      <c r="B130" s="212"/>
      <c r="C130" s="212"/>
      <c r="D130" s="212"/>
      <c r="E130" s="212"/>
      <c r="F130" s="100">
        <v>702</v>
      </c>
      <c r="G130" s="115">
        <v>93</v>
      </c>
      <c r="H130" s="115">
        <v>206</v>
      </c>
      <c r="I130" s="115">
        <v>141</v>
      </c>
      <c r="J130" s="115">
        <v>148</v>
      </c>
      <c r="K130" s="116">
        <v>114</v>
      </c>
    </row>
    <row r="131" spans="1:22" s="1" customFormat="1" ht="18" customHeight="1" x14ac:dyDescent="0.25">
      <c r="A131" s="209" t="s">
        <v>106</v>
      </c>
      <c r="B131" s="212"/>
      <c r="C131" s="212"/>
      <c r="D131" s="212"/>
      <c r="E131" s="212"/>
      <c r="F131" s="100">
        <v>1303</v>
      </c>
      <c r="G131" s="115">
        <v>194</v>
      </c>
      <c r="H131" s="115">
        <v>319</v>
      </c>
      <c r="I131" s="115">
        <v>407</v>
      </c>
      <c r="J131" s="115">
        <v>259</v>
      </c>
      <c r="K131" s="116">
        <v>124</v>
      </c>
    </row>
    <row r="132" spans="1:22" s="1" customFormat="1" ht="18" customHeight="1" x14ac:dyDescent="0.25">
      <c r="A132" s="208" t="s">
        <v>107</v>
      </c>
      <c r="B132" s="208"/>
      <c r="C132" s="208"/>
      <c r="D132" s="208"/>
      <c r="E132" s="209"/>
      <c r="F132" s="100">
        <v>555</v>
      </c>
      <c r="G132" s="115">
        <v>71</v>
      </c>
      <c r="H132" s="115">
        <v>193</v>
      </c>
      <c r="I132" s="115">
        <v>161</v>
      </c>
      <c r="J132" s="115">
        <v>72</v>
      </c>
      <c r="K132" s="116">
        <v>58</v>
      </c>
    </row>
    <row r="133" spans="1:22" s="1" customFormat="1" ht="18" customHeight="1" x14ac:dyDescent="0.25">
      <c r="A133" s="213" t="s">
        <v>108</v>
      </c>
      <c r="B133" s="213"/>
      <c r="C133" s="213"/>
      <c r="D133" s="213"/>
      <c r="E133" s="214"/>
      <c r="F133" s="100">
        <v>210</v>
      </c>
      <c r="G133" s="115">
        <v>0</v>
      </c>
      <c r="H133" s="115">
        <v>176</v>
      </c>
      <c r="I133" s="115">
        <v>0</v>
      </c>
      <c r="J133" s="115">
        <v>0</v>
      </c>
      <c r="K133" s="116">
        <v>34</v>
      </c>
    </row>
    <row r="134" spans="1:22" s="1" customFormat="1" ht="18" customHeight="1" x14ac:dyDescent="0.25">
      <c r="A134" s="208" t="s">
        <v>109</v>
      </c>
      <c r="B134" s="208"/>
      <c r="C134" s="208"/>
      <c r="D134" s="208"/>
      <c r="E134" s="209"/>
      <c r="F134" s="100">
        <v>535</v>
      </c>
      <c r="G134" s="115">
        <v>27</v>
      </c>
      <c r="H134" s="115">
        <v>82</v>
      </c>
      <c r="I134" s="115">
        <v>216</v>
      </c>
      <c r="J134" s="115">
        <v>117</v>
      </c>
      <c r="K134" s="116">
        <v>93</v>
      </c>
    </row>
    <row r="135" spans="1:22" s="1" customFormat="1" ht="28.15" customHeight="1" x14ac:dyDescent="0.25">
      <c r="A135" s="213" t="s">
        <v>110</v>
      </c>
      <c r="B135" s="213"/>
      <c r="C135" s="213"/>
      <c r="D135" s="213"/>
      <c r="E135" s="214"/>
      <c r="F135" s="100">
        <v>132</v>
      </c>
      <c r="G135" s="115">
        <v>7</v>
      </c>
      <c r="H135" s="115">
        <v>48</v>
      </c>
      <c r="I135" s="115">
        <v>18</v>
      </c>
      <c r="J135" s="115">
        <v>25</v>
      </c>
      <c r="K135" s="116">
        <v>34</v>
      </c>
    </row>
    <row r="136" spans="1:22" s="1" customFormat="1" ht="18" customHeight="1" x14ac:dyDescent="0.25">
      <c r="A136" s="208" t="s">
        <v>111</v>
      </c>
      <c r="B136" s="208"/>
      <c r="C136" s="208"/>
      <c r="D136" s="208"/>
      <c r="E136" s="209"/>
      <c r="F136" s="100">
        <v>19</v>
      </c>
      <c r="G136" s="115">
        <v>1</v>
      </c>
      <c r="H136" s="115">
        <v>13</v>
      </c>
      <c r="I136" s="115">
        <v>0</v>
      </c>
      <c r="J136" s="115">
        <v>4</v>
      </c>
      <c r="K136" s="116">
        <v>1</v>
      </c>
    </row>
    <row r="137" spans="1:22" s="1" customFormat="1" ht="28.15" customHeight="1" x14ac:dyDescent="0.25">
      <c r="A137" s="213" t="s">
        <v>112</v>
      </c>
      <c r="B137" s="213"/>
      <c r="C137" s="213"/>
      <c r="D137" s="213"/>
      <c r="E137" s="214"/>
      <c r="F137" s="100">
        <v>7</v>
      </c>
      <c r="G137" s="115">
        <v>2</v>
      </c>
      <c r="H137" s="115">
        <v>2</v>
      </c>
      <c r="I137" s="115">
        <v>0</v>
      </c>
      <c r="J137" s="115">
        <v>2</v>
      </c>
      <c r="K137" s="116">
        <v>1</v>
      </c>
    </row>
    <row r="138" spans="1:22" s="1" customFormat="1" ht="18" customHeight="1" x14ac:dyDescent="0.25">
      <c r="A138" s="208" t="s">
        <v>113</v>
      </c>
      <c r="B138" s="208"/>
      <c r="C138" s="208"/>
      <c r="D138" s="208"/>
      <c r="E138" s="209"/>
      <c r="F138" s="100">
        <v>2</v>
      </c>
      <c r="G138" s="115">
        <v>0</v>
      </c>
      <c r="H138" s="115">
        <v>1</v>
      </c>
      <c r="I138" s="115">
        <v>1</v>
      </c>
      <c r="J138" s="115">
        <v>0</v>
      </c>
      <c r="K138" s="116">
        <v>0</v>
      </c>
    </row>
    <row r="139" spans="1:22" s="1" customFormat="1" ht="18" customHeight="1" x14ac:dyDescent="0.25">
      <c r="A139" s="208" t="s">
        <v>114</v>
      </c>
      <c r="B139" s="208"/>
      <c r="C139" s="208"/>
      <c r="D139" s="208"/>
      <c r="E139" s="209"/>
      <c r="F139" s="100">
        <v>106</v>
      </c>
      <c r="G139" s="115">
        <v>15</v>
      </c>
      <c r="H139" s="115">
        <v>32</v>
      </c>
      <c r="I139" s="115">
        <v>10</v>
      </c>
      <c r="J139" s="115">
        <v>28</v>
      </c>
      <c r="K139" s="116">
        <v>21</v>
      </c>
    </row>
    <row r="140" spans="1:22" s="1" customFormat="1" ht="18" customHeight="1" x14ac:dyDescent="0.25">
      <c r="A140" s="208" t="s">
        <v>115</v>
      </c>
      <c r="B140" s="208"/>
      <c r="C140" s="208"/>
      <c r="D140" s="208"/>
      <c r="E140" s="209"/>
      <c r="F140" s="100">
        <v>899</v>
      </c>
      <c r="G140" s="115">
        <v>60</v>
      </c>
      <c r="H140" s="115">
        <v>466</v>
      </c>
      <c r="I140" s="115">
        <v>251</v>
      </c>
      <c r="J140" s="115">
        <v>94</v>
      </c>
      <c r="K140" s="116">
        <v>28</v>
      </c>
      <c r="R140" s="112"/>
    </row>
    <row r="141" spans="1:22" s="1" customFormat="1" ht="18" customHeight="1" x14ac:dyDescent="0.25">
      <c r="A141" s="208" t="s">
        <v>116</v>
      </c>
      <c r="B141" s="208"/>
      <c r="C141" s="208"/>
      <c r="D141" s="208"/>
      <c r="E141" s="209"/>
      <c r="F141" s="100">
        <v>76</v>
      </c>
      <c r="G141" s="115">
        <v>6</v>
      </c>
      <c r="H141" s="115">
        <v>34</v>
      </c>
      <c r="I141" s="115">
        <v>22</v>
      </c>
      <c r="J141" s="115">
        <v>13</v>
      </c>
      <c r="K141" s="116">
        <v>1</v>
      </c>
      <c r="R141" s="112"/>
    </row>
    <row r="142" spans="1:22" s="1" customFormat="1" ht="18" customHeight="1" x14ac:dyDescent="0.25">
      <c r="A142" s="213" t="s">
        <v>117</v>
      </c>
      <c r="B142" s="213"/>
      <c r="C142" s="213"/>
      <c r="D142" s="213"/>
      <c r="E142" s="214"/>
      <c r="F142" s="100">
        <v>71</v>
      </c>
      <c r="G142" s="115">
        <v>10</v>
      </c>
      <c r="H142" s="115">
        <v>18</v>
      </c>
      <c r="I142" s="115">
        <v>34</v>
      </c>
      <c r="J142" s="115">
        <v>9</v>
      </c>
      <c r="K142" s="116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208" t="s">
        <v>118</v>
      </c>
      <c r="B143" s="208"/>
      <c r="C143" s="208"/>
      <c r="D143" s="208"/>
      <c r="E143" s="209"/>
      <c r="F143" s="100">
        <v>284</v>
      </c>
      <c r="G143" s="115">
        <v>66</v>
      </c>
      <c r="H143" s="115">
        <v>99</v>
      </c>
      <c r="I143" s="115">
        <v>69</v>
      </c>
      <c r="J143" s="115">
        <v>50</v>
      </c>
      <c r="K143" s="116"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215" t="s">
        <v>119</v>
      </c>
      <c r="B144" s="215"/>
      <c r="C144" s="215"/>
      <c r="D144" s="215"/>
      <c r="E144" s="216"/>
      <c r="F144" s="102">
        <v>1208</v>
      </c>
      <c r="G144" s="117">
        <v>169</v>
      </c>
      <c r="H144" s="117">
        <v>449</v>
      </c>
      <c r="I144" s="117">
        <v>505</v>
      </c>
      <c r="J144" s="117">
        <v>70</v>
      </c>
      <c r="K144" s="118">
        <v>15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217" t="s">
        <v>12</v>
      </c>
      <c r="B145" s="217"/>
      <c r="C145" s="217"/>
      <c r="D145" s="217"/>
      <c r="E145" s="218"/>
      <c r="F145" s="119">
        <f t="shared" ref="F145:K145" si="5">SUM(F126:F144)</f>
        <v>11623</v>
      </c>
      <c r="G145" s="119">
        <f t="shared" si="5"/>
        <v>1099</v>
      </c>
      <c r="H145" s="119">
        <f t="shared" si="5"/>
        <v>4398</v>
      </c>
      <c r="I145" s="119">
        <f t="shared" si="5"/>
        <v>3225</v>
      </c>
      <c r="J145" s="119">
        <f t="shared" si="5"/>
        <v>1713</v>
      </c>
      <c r="K145" s="119">
        <f t="shared" si="5"/>
        <v>1188</v>
      </c>
      <c r="R145" s="112"/>
      <c r="S145" s="113"/>
      <c r="T145" s="113"/>
      <c r="U145" s="113"/>
      <c r="V145" s="113"/>
    </row>
    <row r="146" spans="1:22" s="1" customFormat="1" ht="18" customHeight="1" x14ac:dyDescent="0.25">
      <c r="A146" s="219" t="s">
        <v>19</v>
      </c>
      <c r="B146" s="219"/>
      <c r="C146" s="219"/>
      <c r="D146" s="219"/>
      <c r="E146" s="220"/>
      <c r="F146" s="120">
        <f>+F145/F145</f>
        <v>1</v>
      </c>
      <c r="G146" s="121">
        <f>+G145/$F$145</f>
        <v>9.4553901746537036E-2</v>
      </c>
      <c r="H146" s="121">
        <f>+H145/$F$145</f>
        <v>0.37838767960079156</v>
      </c>
      <c r="I146" s="121">
        <f>+I145/$F$145</f>
        <v>0.27746709111244944</v>
      </c>
      <c r="J146" s="121">
        <f>+J145/$F$145</f>
        <v>0.14738019444205455</v>
      </c>
      <c r="K146" s="121">
        <f>+K145/$F$145</f>
        <v>0.10221113309816743</v>
      </c>
      <c r="R146" s="112"/>
      <c r="S146" s="113"/>
      <c r="T146" s="113"/>
      <c r="U146" s="113"/>
      <c r="V146" s="113"/>
    </row>
    <row r="147" spans="1:22" s="1" customFormat="1" ht="18" customHeight="1" x14ac:dyDescent="0.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R147" s="112"/>
      <c r="S147" s="113"/>
      <c r="T147" s="113"/>
      <c r="U147" s="113"/>
      <c r="V147" s="113"/>
    </row>
    <row r="148" spans="1:22" s="1" customFormat="1" ht="18" customHeight="1" x14ac:dyDescent="0.25">
      <c r="B148" s="184" t="s">
        <v>120</v>
      </c>
      <c r="C148" s="184"/>
      <c r="D148" s="184"/>
      <c r="E148" s="184"/>
      <c r="F148" s="184"/>
      <c r="G148" s="184"/>
      <c r="H148" s="112"/>
      <c r="I148" s="112"/>
      <c r="J148" s="112"/>
      <c r="K148" s="112"/>
      <c r="L148" s="112"/>
      <c r="M148" s="112"/>
      <c r="R148" s="112"/>
      <c r="S148" s="113"/>
      <c r="T148" s="113"/>
      <c r="U148" s="113"/>
      <c r="V148" s="113"/>
    </row>
    <row r="149" spans="1:22" s="1" customFormat="1" ht="18" customHeight="1" x14ac:dyDescent="0.25">
      <c r="A149" s="207" t="s">
        <v>121</v>
      </c>
      <c r="B149" s="207"/>
      <c r="C149" s="207"/>
      <c r="D149" s="207"/>
      <c r="E149" s="207"/>
      <c r="F149" s="207"/>
      <c r="G149" s="207"/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6.6" customHeight="1" x14ac:dyDescent="0.25">
      <c r="C150" s="123" t="s">
        <v>96</v>
      </c>
      <c r="D150" s="123" t="s">
        <v>97</v>
      </c>
      <c r="E150" s="123" t="s">
        <v>98</v>
      </c>
      <c r="F150" s="123" t="s">
        <v>99</v>
      </c>
      <c r="G150" s="123" t="s">
        <v>100</v>
      </c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4.1500000000000004" customHeight="1" x14ac:dyDescent="0.25">
      <c r="A151" s="224" t="s">
        <v>18</v>
      </c>
      <c r="B151" s="178" t="s">
        <v>95</v>
      </c>
      <c r="C151" s="178" t="s">
        <v>96</v>
      </c>
      <c r="D151" s="178" t="s">
        <v>97</v>
      </c>
      <c r="E151" s="178" t="s">
        <v>98</v>
      </c>
      <c r="F151" s="178" t="s">
        <v>99</v>
      </c>
      <c r="G151" s="221" t="s">
        <v>100</v>
      </c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224"/>
      <c r="B152" s="178"/>
      <c r="C152" s="178"/>
      <c r="D152" s="178"/>
      <c r="E152" s="178"/>
      <c r="F152" s="178"/>
      <c r="G152" s="221"/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224"/>
      <c r="B153" s="178"/>
      <c r="C153" s="178"/>
      <c r="D153" s="178"/>
      <c r="E153" s="178"/>
      <c r="F153" s="178"/>
      <c r="G153" s="221"/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4" t="s">
        <v>0</v>
      </c>
      <c r="B154" s="125">
        <v>747</v>
      </c>
      <c r="C154" s="126">
        <v>85</v>
      </c>
      <c r="D154" s="126">
        <v>339</v>
      </c>
      <c r="E154" s="126">
        <v>204</v>
      </c>
      <c r="F154" s="126">
        <v>119</v>
      </c>
      <c r="G154" s="127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1</v>
      </c>
      <c r="B155" s="129">
        <v>674</v>
      </c>
      <c r="C155" s="130">
        <v>59</v>
      </c>
      <c r="D155" s="130">
        <v>357</v>
      </c>
      <c r="E155" s="130">
        <v>143</v>
      </c>
      <c r="F155" s="130">
        <v>115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2</v>
      </c>
      <c r="B156" s="129">
        <v>1252</v>
      </c>
      <c r="C156" s="130">
        <v>122</v>
      </c>
      <c r="D156" s="130">
        <v>456</v>
      </c>
      <c r="E156" s="130">
        <v>281</v>
      </c>
      <c r="F156" s="130">
        <v>132</v>
      </c>
      <c r="G156" s="131">
        <v>261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3</v>
      </c>
      <c r="B157" s="129">
        <v>955</v>
      </c>
      <c r="C157" s="130">
        <v>84</v>
      </c>
      <c r="D157" s="130">
        <v>387</v>
      </c>
      <c r="E157" s="130">
        <v>257</v>
      </c>
      <c r="F157" s="130">
        <v>168</v>
      </c>
      <c r="G157" s="131">
        <v>59</v>
      </c>
      <c r="H157" s="112"/>
      <c r="I157" s="112"/>
      <c r="J157" s="112"/>
      <c r="K157" s="112"/>
      <c r="L157" s="112"/>
      <c r="M157" s="112"/>
      <c r="N157" s="112"/>
      <c r="O157" s="112"/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4</v>
      </c>
      <c r="B158" s="129">
        <v>856</v>
      </c>
      <c r="C158" s="130">
        <v>57</v>
      </c>
      <c r="D158" s="130">
        <v>390</v>
      </c>
      <c r="E158" s="130">
        <v>269</v>
      </c>
      <c r="F158" s="130">
        <v>140</v>
      </c>
      <c r="G158" s="131">
        <v>0</v>
      </c>
      <c r="H158" s="112"/>
      <c r="I158" s="112"/>
      <c r="J158" s="112"/>
      <c r="K158" s="112"/>
      <c r="L158" s="112"/>
      <c r="M158" s="112"/>
      <c r="N158" s="112"/>
      <c r="O158" s="112"/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5</v>
      </c>
      <c r="B159" s="129">
        <v>1033</v>
      </c>
      <c r="C159" s="130">
        <v>76</v>
      </c>
      <c r="D159" s="130">
        <v>371</v>
      </c>
      <c r="E159" s="130">
        <v>283</v>
      </c>
      <c r="F159" s="130">
        <v>163</v>
      </c>
      <c r="G159" s="131">
        <v>140</v>
      </c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6</v>
      </c>
      <c r="B160" s="129">
        <v>1022</v>
      </c>
      <c r="C160" s="130">
        <v>134</v>
      </c>
      <c r="D160" s="130">
        <v>347</v>
      </c>
      <c r="E160" s="130">
        <v>208</v>
      </c>
      <c r="F160" s="130">
        <v>189</v>
      </c>
      <c r="G160" s="131">
        <v>144</v>
      </c>
      <c r="R160" s="112"/>
      <c r="S160" s="122"/>
      <c r="T160" s="122"/>
      <c r="U160" s="122"/>
      <c r="V160" s="122"/>
    </row>
    <row r="161" spans="1:38" s="1" customFormat="1" ht="18" customHeight="1" x14ac:dyDescent="0.25">
      <c r="A161" s="128" t="s">
        <v>7</v>
      </c>
      <c r="B161" s="129">
        <v>1239</v>
      </c>
      <c r="C161" s="130">
        <v>76</v>
      </c>
      <c r="D161" s="130">
        <v>445</v>
      </c>
      <c r="E161" s="130">
        <v>339</v>
      </c>
      <c r="F161" s="130">
        <v>168</v>
      </c>
      <c r="G161" s="131">
        <v>211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22"/>
      <c r="T161" s="122"/>
      <c r="U161" s="122"/>
      <c r="V161" s="122"/>
    </row>
    <row r="162" spans="1:38" s="1" customFormat="1" ht="18" customHeight="1" x14ac:dyDescent="0.25">
      <c r="A162" s="128" t="s">
        <v>16</v>
      </c>
      <c r="B162" s="129">
        <v>1223</v>
      </c>
      <c r="C162" s="130">
        <v>134</v>
      </c>
      <c r="D162" s="130">
        <v>416</v>
      </c>
      <c r="E162" s="130">
        <v>418</v>
      </c>
      <c r="F162" s="130">
        <v>166</v>
      </c>
      <c r="G162" s="131">
        <v>89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28" t="s">
        <v>9</v>
      </c>
      <c r="B163" s="129">
        <v>1521</v>
      </c>
      <c r="C163" s="130">
        <v>155</v>
      </c>
      <c r="D163" s="130">
        <v>476</v>
      </c>
      <c r="E163" s="130">
        <v>458</v>
      </c>
      <c r="F163" s="130">
        <v>222</v>
      </c>
      <c r="G163" s="131">
        <v>210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28" t="s">
        <v>10</v>
      </c>
      <c r="B164" s="129">
        <v>1101</v>
      </c>
      <c r="C164" s="130">
        <v>117</v>
      </c>
      <c r="D164" s="130">
        <v>414</v>
      </c>
      <c r="E164" s="130">
        <v>365</v>
      </c>
      <c r="F164" s="130">
        <v>131</v>
      </c>
      <c r="G164" s="131">
        <v>74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32" t="s">
        <v>11</v>
      </c>
      <c r="B165" s="133"/>
      <c r="C165" s="134"/>
      <c r="D165" s="134"/>
      <c r="E165" s="134"/>
      <c r="F165" s="134"/>
      <c r="G165" s="135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8" customHeight="1" x14ac:dyDescent="0.25">
      <c r="A166" s="104" t="s">
        <v>12</v>
      </c>
      <c r="B166" s="105">
        <f t="shared" ref="B166:G166" si="6">SUM(B154:B165)</f>
        <v>11623</v>
      </c>
      <c r="C166" s="105">
        <f t="shared" si="6"/>
        <v>1099</v>
      </c>
      <c r="D166" s="105">
        <f t="shared" si="6"/>
        <v>4398</v>
      </c>
      <c r="E166" s="105">
        <f t="shared" si="6"/>
        <v>3225</v>
      </c>
      <c r="F166" s="105">
        <f t="shared" si="6"/>
        <v>1713</v>
      </c>
      <c r="G166" s="106">
        <f t="shared" si="6"/>
        <v>1188</v>
      </c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8" customHeight="1" x14ac:dyDescent="0.25">
      <c r="A167" s="110" t="s">
        <v>19</v>
      </c>
      <c r="B167" s="111">
        <f>+B166/B166</f>
        <v>1</v>
      </c>
      <c r="C167" s="111">
        <f>+C166/$B$166</f>
        <v>9.4553901746537036E-2</v>
      </c>
      <c r="D167" s="111">
        <f>+D166/$B$166</f>
        <v>0.37838767960079156</v>
      </c>
      <c r="E167" s="111">
        <f>+E166/$B$166</f>
        <v>0.27746709111244944</v>
      </c>
      <c r="F167" s="111">
        <f>+F166/$B$166</f>
        <v>0.14738019444205455</v>
      </c>
      <c r="G167" s="111">
        <f>+G166/$B$166</f>
        <v>0.10221113309816743</v>
      </c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s="1" customFormat="1" ht="10.15" customHeight="1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38" s="1" customFormat="1" ht="10.15" customHeight="1" x14ac:dyDescent="0.25">
      <c r="A169" s="136"/>
      <c r="B169" s="136"/>
      <c r="C169" s="13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38" x14ac:dyDescent="0.25">
      <c r="A170" s="136"/>
      <c r="B170" s="136"/>
      <c r="C170" s="136"/>
      <c r="D170" s="184" t="s">
        <v>122</v>
      </c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37"/>
      <c r="T170" s="136"/>
      <c r="U170" s="13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36"/>
      <c r="B171" s="136"/>
      <c r="C171" s="136"/>
      <c r="D171" s="222" t="s">
        <v>123</v>
      </c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136"/>
      <c r="T171" s="136"/>
      <c r="U171" s="13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39" t="s">
        <v>18</v>
      </c>
      <c r="E172" s="140" t="s">
        <v>0</v>
      </c>
      <c r="F172" s="140" t="s">
        <v>1</v>
      </c>
      <c r="G172" s="140" t="s">
        <v>2</v>
      </c>
      <c r="H172" s="140" t="s">
        <v>3</v>
      </c>
      <c r="I172" s="140" t="s">
        <v>4</v>
      </c>
      <c r="J172" s="140" t="s">
        <v>5</v>
      </c>
      <c r="K172" s="140" t="s">
        <v>6</v>
      </c>
      <c r="L172" s="140" t="s">
        <v>7</v>
      </c>
      <c r="M172" s="140" t="s">
        <v>8</v>
      </c>
      <c r="N172" s="140" t="s">
        <v>9</v>
      </c>
      <c r="O172" s="140" t="s">
        <v>10</v>
      </c>
      <c r="P172" s="140" t="s">
        <v>11</v>
      </c>
      <c r="Q172" s="141" t="s">
        <v>12</v>
      </c>
      <c r="R172" s="142" t="s">
        <v>19</v>
      </c>
      <c r="S172" s="12"/>
      <c r="T172" s="12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36"/>
      <c r="B173" s="136"/>
      <c r="C173" s="136"/>
      <c r="D173" s="143" t="s">
        <v>21</v>
      </c>
      <c r="E173" s="144">
        <v>123</v>
      </c>
      <c r="F173" s="144">
        <v>120</v>
      </c>
      <c r="G173" s="144">
        <v>209</v>
      </c>
      <c r="H173" s="144">
        <v>136</v>
      </c>
      <c r="I173" s="144">
        <v>138</v>
      </c>
      <c r="J173" s="144">
        <v>136</v>
      </c>
      <c r="K173" s="144">
        <v>135</v>
      </c>
      <c r="L173" s="144">
        <v>165</v>
      </c>
      <c r="M173" s="144">
        <v>177</v>
      </c>
      <c r="N173" s="144">
        <v>226</v>
      </c>
      <c r="O173" s="144">
        <v>161</v>
      </c>
      <c r="P173" s="144"/>
      <c r="Q173" s="145">
        <f>SUM(E173:P173)</f>
        <v>1726</v>
      </c>
      <c r="R173" s="146">
        <f>+Q173/$B$47</f>
        <v>0.89989572471324297</v>
      </c>
      <c r="S173" s="147"/>
      <c r="T173" s="147"/>
      <c r="U173" s="147"/>
      <c r="V173" s="14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36"/>
      <c r="B174" s="136"/>
      <c r="C174" s="136"/>
      <c r="D174" s="143" t="s">
        <v>124</v>
      </c>
      <c r="E174" s="144">
        <v>113</v>
      </c>
      <c r="F174" s="144">
        <v>100</v>
      </c>
      <c r="G174" s="144">
        <v>195</v>
      </c>
      <c r="H174" s="144">
        <v>135</v>
      </c>
      <c r="I174" s="144">
        <v>131</v>
      </c>
      <c r="J174" s="144">
        <v>126</v>
      </c>
      <c r="K174" s="144">
        <v>113</v>
      </c>
      <c r="L174" s="144">
        <v>144</v>
      </c>
      <c r="M174" s="144">
        <v>161</v>
      </c>
      <c r="N174" s="144">
        <v>196</v>
      </c>
      <c r="O174" s="144">
        <v>133</v>
      </c>
      <c r="P174" s="144"/>
      <c r="Q174" s="145">
        <f>SUM(E174:P174)</f>
        <v>1547</v>
      </c>
      <c r="R174" s="146">
        <f>+Q174/$B$47</f>
        <v>0.80656934306569339</v>
      </c>
      <c r="S174" s="148"/>
      <c r="T174" s="148"/>
      <c r="U174" s="148"/>
      <c r="V174" s="148"/>
    </row>
    <row r="175" spans="1:38" ht="19.5" x14ac:dyDescent="0.25">
      <c r="A175" s="136"/>
      <c r="B175" s="136"/>
      <c r="C175" s="136"/>
      <c r="D175" s="112"/>
      <c r="E175" s="112"/>
      <c r="F175" s="112"/>
      <c r="G175" s="112"/>
      <c r="H175" s="112"/>
      <c r="I175" s="112"/>
      <c r="J175" s="1"/>
      <c r="K175" s="1"/>
      <c r="L175" s="3"/>
      <c r="M175" s="112"/>
      <c r="N175" s="112"/>
      <c r="O175" s="112"/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A176" s="112"/>
      <c r="B176" s="112"/>
      <c r="C176" s="112"/>
      <c r="D176" s="112"/>
      <c r="E176" s="112"/>
      <c r="F176" s="112"/>
      <c r="G176" s="112"/>
      <c r="H176" s="112"/>
      <c r="I176" s="112"/>
      <c r="J176" s="1"/>
      <c r="K176" s="1"/>
      <c r="L176" s="3"/>
      <c r="M176" s="112"/>
      <c r="N176" s="112"/>
      <c r="O176" s="112"/>
      <c r="P176" s="112"/>
      <c r="Q176" s="112"/>
      <c r="R176" s="112"/>
      <c r="S176" s="149"/>
      <c r="T176" s="149"/>
      <c r="U176" s="149"/>
      <c r="V176" s="149"/>
    </row>
    <row r="177" spans="1:25" x14ac:dyDescent="0.25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49"/>
      <c r="T177" s="149"/>
      <c r="U177" s="149"/>
      <c r="V177" s="149"/>
    </row>
    <row r="178" spans="1:25" x14ac:dyDescent="0.25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49"/>
      <c r="T178" s="149"/>
      <c r="U178" s="149"/>
      <c r="V178" s="149"/>
    </row>
    <row r="179" spans="1:25" x14ac:dyDescent="0.25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49"/>
      <c r="T179" s="149"/>
      <c r="U179" s="149"/>
      <c r="V179" s="149"/>
    </row>
    <row r="180" spans="1:25" x14ac:dyDescent="0.25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49"/>
      <c r="T180" s="149"/>
      <c r="U180" s="149"/>
      <c r="V180" s="149"/>
    </row>
    <row r="181" spans="1:25" x14ac:dyDescent="0.25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49"/>
      <c r="T181" s="149"/>
      <c r="U181" s="149"/>
      <c r="V181" s="149"/>
    </row>
    <row r="182" spans="1:25" x14ac:dyDescent="0.25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49"/>
      <c r="T182" s="149"/>
      <c r="U182" s="149"/>
      <c r="V182" s="149"/>
    </row>
    <row r="183" spans="1:25" x14ac:dyDescent="0.25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50"/>
      <c r="T183" s="150"/>
      <c r="U183" s="150"/>
      <c r="V183" s="150"/>
    </row>
    <row r="184" spans="1:25" x14ac:dyDescent="0.25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51"/>
      <c r="T184" s="151"/>
      <c r="U184" s="151"/>
      <c r="V184" s="151"/>
    </row>
    <row r="185" spans="1:25" ht="19.5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2"/>
      <c r="K185" s="12"/>
      <c r="L185" s="12"/>
      <c r="M185" s="112"/>
      <c r="N185" s="112"/>
      <c r="O185" s="112"/>
      <c r="P185" s="112"/>
      <c r="Q185" s="112"/>
      <c r="R185" s="112"/>
      <c r="S185" s="12"/>
      <c r="T185" s="12"/>
      <c r="U185" s="1"/>
    </row>
    <row r="186" spans="1:25" ht="19.5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52"/>
      <c r="K186" s="152"/>
      <c r="L186" s="152"/>
      <c r="M186" s="112"/>
      <c r="N186" s="112"/>
      <c r="O186" s="112"/>
      <c r="P186" s="112"/>
      <c r="Q186" s="112"/>
      <c r="R186" s="112"/>
      <c r="S186" s="138"/>
      <c r="T186" s="138"/>
      <c r="U186" s="138"/>
      <c r="V186" s="138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53"/>
      <c r="K187" s="153"/>
      <c r="L187" s="154"/>
      <c r="M187" s="112"/>
      <c r="N187" s="112"/>
      <c r="O187" s="112"/>
      <c r="P187" s="112"/>
      <c r="Q187" s="112"/>
      <c r="R187" s="112"/>
      <c r="S187" s="12"/>
      <c r="T187" s="12"/>
      <c r="U187" s="1"/>
    </row>
    <row r="188" spans="1:25" ht="15.75" customHeight="1" x14ac:dyDescent="0.25">
      <c r="A188" s="112"/>
      <c r="B188" s="112"/>
      <c r="C188" s="112"/>
      <c r="D188" s="112"/>
      <c r="E188" s="112"/>
      <c r="F188" s="112"/>
      <c r="G188" s="112"/>
      <c r="H188" s="112"/>
      <c r="I188" s="112"/>
      <c r="J188" s="1"/>
      <c r="K188" s="1"/>
      <c r="L188" s="154"/>
      <c r="M188" s="112"/>
      <c r="N188" s="112"/>
      <c r="O188" s="112"/>
      <c r="P188" s="112"/>
      <c r="Q188" s="112"/>
      <c r="R188" s="112"/>
      <c r="S188" s="12"/>
      <c r="T188" s="12"/>
      <c r="U188" s="1"/>
    </row>
    <row r="189" spans="1:25" ht="15" customHeight="1" x14ac:dyDescent="0.25">
      <c r="A189" s="112"/>
      <c r="B189" s="112"/>
      <c r="C189" s="112"/>
      <c r="D189" s="112"/>
      <c r="E189" s="112"/>
      <c r="F189" s="112"/>
      <c r="G189" s="112"/>
      <c r="H189" s="112"/>
      <c r="I189" s="112"/>
      <c r="J189" s="1"/>
      <c r="K189" s="1"/>
      <c r="L189" s="155"/>
      <c r="M189" s="112"/>
      <c r="N189" s="112"/>
      <c r="O189" s="112"/>
      <c r="P189" s="112"/>
      <c r="Q189" s="112"/>
      <c r="R189" s="112"/>
      <c r="S189" s="12"/>
      <c r="T189" s="12"/>
      <c r="U189" s="1"/>
    </row>
    <row r="190" spans="1:25" ht="15" customHeight="1" x14ac:dyDescent="0.25">
      <c r="A190" s="12"/>
      <c r="B190" s="12"/>
      <c r="C190" s="12"/>
      <c r="D190" s="12"/>
      <c r="E190" s="12"/>
      <c r="F190" s="12"/>
      <c r="G190" s="12"/>
      <c r="H190" s="154"/>
      <c r="I190" s="1"/>
      <c r="J190" s="1"/>
      <c r="K190" s="1"/>
      <c r="L190" s="156"/>
      <c r="M190" s="112"/>
      <c r="N190" s="112"/>
      <c r="O190" s="112"/>
      <c r="P190" s="112"/>
      <c r="Q190" s="112"/>
      <c r="R190" s="112"/>
      <c r="S190" s="1"/>
      <c r="T190" s="1"/>
      <c r="U190" s="1"/>
    </row>
    <row r="191" spans="1:25" s="1" customFormat="1" ht="15" customHeight="1" x14ac:dyDescent="0.25">
      <c r="A191" s="12"/>
      <c r="B191" s="12"/>
      <c r="C191" s="12"/>
      <c r="D191" s="12"/>
      <c r="E191" s="12"/>
      <c r="F191" s="12"/>
      <c r="G191" s="12"/>
      <c r="H191" s="223"/>
      <c r="L191" s="12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2"/>
      <c r="B192" s="12"/>
      <c r="C192" s="12"/>
      <c r="D192" s="12"/>
      <c r="E192" s="12"/>
      <c r="F192" s="12"/>
      <c r="G192" s="12"/>
      <c r="H192" s="223"/>
      <c r="L192" s="12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2"/>
      <c r="B193" s="12"/>
      <c r="C193" s="12"/>
      <c r="D193" s="12"/>
      <c r="E193" s="12"/>
      <c r="F193" s="12"/>
      <c r="G193" s="12"/>
      <c r="H193" s="157"/>
      <c r="L193" s="12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2"/>
      <c r="B194" s="12"/>
      <c r="C194" s="12"/>
      <c r="D194" s="12"/>
      <c r="E194" s="12"/>
      <c r="F194" s="12"/>
      <c r="G194" s="12"/>
      <c r="H194" s="157"/>
      <c r="L194" s="12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2"/>
      <c r="B195" s="12"/>
      <c r="C195" s="12"/>
      <c r="D195" s="12"/>
      <c r="E195" s="12"/>
      <c r="F195" s="12"/>
      <c r="G195" s="12"/>
      <c r="H195" s="157"/>
      <c r="L195" s="12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2"/>
      <c r="B196" s="12"/>
      <c r="C196" s="12"/>
      <c r="D196" s="12"/>
      <c r="E196" s="12"/>
      <c r="F196" s="12"/>
      <c r="G196" s="12"/>
      <c r="H196" s="157"/>
      <c r="L196" s="12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2"/>
      <c r="B197" s="12"/>
      <c r="C197" s="12"/>
      <c r="D197" s="12"/>
      <c r="E197" s="12"/>
      <c r="F197" s="12"/>
      <c r="G197" s="12"/>
      <c r="H197" s="157"/>
      <c r="L197" s="12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2"/>
      <c r="B198" s="12"/>
      <c r="C198" s="12"/>
      <c r="D198" s="12"/>
      <c r="E198" s="12"/>
      <c r="F198" s="12"/>
      <c r="G198" s="12"/>
      <c r="H198" s="157"/>
      <c r="L198" s="12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2"/>
      <c r="B199" s="12"/>
      <c r="C199" s="12"/>
      <c r="D199" s="12"/>
      <c r="E199" s="12"/>
      <c r="F199" s="12"/>
      <c r="G199" s="12"/>
      <c r="H199" s="157"/>
      <c r="L199" s="12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2"/>
      <c r="B200" s="12"/>
      <c r="C200" s="12"/>
      <c r="D200" s="12"/>
      <c r="E200" s="12"/>
      <c r="F200" s="12"/>
      <c r="G200" s="12"/>
      <c r="H200" s="157"/>
      <c r="L200" s="12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2"/>
      <c r="B201" s="12"/>
      <c r="C201" s="12"/>
      <c r="D201" s="12"/>
      <c r="E201" s="12"/>
      <c r="F201" s="12"/>
      <c r="G201" s="12"/>
      <c r="H201" s="157"/>
      <c r="L201" s="12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2"/>
      <c r="B202" s="12"/>
      <c r="C202" s="12"/>
      <c r="D202" s="12"/>
      <c r="E202" s="12"/>
      <c r="F202" s="12"/>
      <c r="G202" s="12"/>
      <c r="H202" s="157"/>
      <c r="L202" s="12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2"/>
      <c r="B203" s="12"/>
      <c r="C203" s="12"/>
      <c r="D203" s="12"/>
      <c r="E203" s="12"/>
      <c r="F203" s="12"/>
      <c r="G203" s="12"/>
      <c r="H203" s="157"/>
      <c r="L203" s="12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2"/>
      <c r="B204" s="12"/>
      <c r="C204" s="12"/>
      <c r="D204" s="12"/>
      <c r="E204" s="12"/>
      <c r="F204" s="12"/>
      <c r="G204" s="12"/>
      <c r="H204" s="157"/>
      <c r="L204" s="12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ht="19.5" x14ac:dyDescent="0.25">
      <c r="A205" s="12"/>
      <c r="B205" s="12"/>
      <c r="C205" s="12"/>
      <c r="D205" s="12"/>
      <c r="E205" s="12"/>
      <c r="F205" s="12"/>
      <c r="G205" s="12"/>
      <c r="H205" s="158"/>
      <c r="L205" s="12"/>
      <c r="M205" s="112"/>
      <c r="N205" s="112"/>
      <c r="O205" s="112"/>
      <c r="P205" s="112"/>
      <c r="Q205" s="112"/>
      <c r="R205" s="112"/>
      <c r="W205"/>
      <c r="X205"/>
      <c r="Y205"/>
    </row>
    <row r="206" spans="1:25" s="1" customFormat="1" ht="19.5" x14ac:dyDescent="0.25">
      <c r="A206" s="12"/>
      <c r="B206" s="12"/>
      <c r="C206" s="12"/>
      <c r="D206" s="12"/>
      <c r="E206" s="12"/>
      <c r="F206" s="12"/>
      <c r="G206" s="12"/>
      <c r="H206" s="159"/>
      <c r="L206" s="12"/>
      <c r="M206" s="112"/>
      <c r="N206" s="112"/>
      <c r="O206" s="112"/>
      <c r="P206" s="112"/>
      <c r="Q206" s="112"/>
      <c r="R206" s="112"/>
      <c r="W206"/>
      <c r="X206"/>
      <c r="Y206"/>
    </row>
    <row r="207" spans="1:25" s="1" customFormat="1" x14ac:dyDescent="0.25">
      <c r="A207" s="12"/>
      <c r="B207" s="12"/>
      <c r="C207" s="12"/>
      <c r="D207" s="12"/>
      <c r="E207" s="12"/>
      <c r="F207" s="12"/>
      <c r="G207" s="12"/>
      <c r="W207"/>
      <c r="X207"/>
      <c r="Y207"/>
    </row>
    <row r="208" spans="1:25" s="1" customFormat="1" x14ac:dyDescent="0.25">
      <c r="A208" s="12"/>
      <c r="B208" s="12"/>
      <c r="C208" s="12"/>
      <c r="D208" s="12"/>
      <c r="E208" s="12"/>
      <c r="F208" s="12"/>
      <c r="G208" s="12"/>
      <c r="U208"/>
      <c r="W208"/>
      <c r="X208"/>
      <c r="Y208"/>
    </row>
    <row r="209" spans="1:25" s="1" customFormat="1" x14ac:dyDescent="0.25">
      <c r="A209" s="12"/>
      <c r="B209" s="12"/>
      <c r="C209" s="12"/>
      <c r="D209" s="12"/>
      <c r="E209" s="12"/>
      <c r="F209" s="12"/>
      <c r="G209" s="12"/>
      <c r="U209"/>
      <c r="W209"/>
      <c r="X209"/>
      <c r="Y209"/>
    </row>
    <row r="210" spans="1:25" s="1" customFormat="1" x14ac:dyDescent="0.25">
      <c r="A210" s="12"/>
      <c r="B210" s="12"/>
      <c r="C210" s="12"/>
      <c r="D210" s="12"/>
      <c r="E210" s="12"/>
      <c r="F210" s="12"/>
      <c r="G210" s="12"/>
      <c r="U210"/>
      <c r="W210"/>
      <c r="X210"/>
      <c r="Y210"/>
    </row>
    <row r="211" spans="1:25" s="1" customFormat="1" x14ac:dyDescent="0.25">
      <c r="A211" s="12"/>
      <c r="B211" s="12"/>
      <c r="C211" s="12"/>
      <c r="D211" s="12"/>
      <c r="E211" s="12"/>
      <c r="F211" s="12"/>
      <c r="G211" s="12"/>
      <c r="U211"/>
      <c r="W211"/>
      <c r="X211"/>
      <c r="Y211"/>
    </row>
    <row r="212" spans="1:25" s="1" customFormat="1" x14ac:dyDescent="0.25">
      <c r="A212" s="12"/>
      <c r="B212" s="12"/>
      <c r="C212" s="12"/>
      <c r="D212" s="12"/>
      <c r="E212" s="12"/>
      <c r="F212" s="12"/>
      <c r="G212" s="12"/>
      <c r="U212"/>
      <c r="W212"/>
      <c r="X212"/>
      <c r="Y212"/>
    </row>
    <row r="213" spans="1:25" s="1" customFormat="1" x14ac:dyDescent="0.25">
      <c r="A213" s="12"/>
      <c r="B213" s="12"/>
      <c r="C213" s="12"/>
      <c r="D213" s="12"/>
      <c r="E213" s="12"/>
      <c r="F213" s="12"/>
      <c r="G213" s="12"/>
      <c r="U213"/>
      <c r="W213"/>
      <c r="X213"/>
      <c r="Y213"/>
    </row>
    <row r="214" spans="1:25" s="1" customFormat="1" x14ac:dyDescent="0.25">
      <c r="A214" s="12"/>
      <c r="B214" s="12"/>
      <c r="C214" s="12"/>
      <c r="D214" s="12"/>
      <c r="E214" s="12"/>
      <c r="F214" s="12"/>
      <c r="G214" s="12"/>
      <c r="U214"/>
      <c r="W214"/>
      <c r="X214"/>
      <c r="Y214"/>
    </row>
    <row r="215" spans="1:25" s="1" customFormat="1" x14ac:dyDescent="0.25">
      <c r="A215" s="12"/>
      <c r="B215" s="12"/>
      <c r="C215" s="12"/>
      <c r="D215" s="12"/>
      <c r="E215" s="12"/>
      <c r="F215" s="12"/>
      <c r="G215" s="12"/>
      <c r="U215"/>
      <c r="W215"/>
      <c r="X215"/>
      <c r="Y215"/>
    </row>
    <row r="216" spans="1:25" s="1" customFormat="1" x14ac:dyDescent="0.25">
      <c r="A216" s="12"/>
      <c r="B216" s="12"/>
      <c r="C216" s="12"/>
      <c r="D216" s="12"/>
      <c r="E216" s="12"/>
      <c r="F216" s="12"/>
      <c r="G216" s="12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2019-12-13T22:42:24Z</dcterms:modified>
</cp:coreProperties>
</file>