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219"/>
  </bookViews>
  <sheets>
    <sheet name="2.8" sheetId="1" r:id="rId1"/>
  </sheets>
  <definedNames>
    <definedName name="_xlnm._FilterDatabase" localSheetId="0" hidden="1">'2.8'!$A$8:$S$8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37" i="1" l="1"/>
  <c r="I9" i="1" l="1"/>
  <c r="O9" i="1" s="1"/>
  <c r="I29" i="1"/>
  <c r="Q29" i="1" s="1"/>
  <c r="C29" i="1"/>
  <c r="E29" i="1" s="1"/>
  <c r="Q9" i="1" l="1"/>
  <c r="K9" i="1"/>
  <c r="M9" i="1"/>
  <c r="D37" i="1"/>
  <c r="F37" i="1"/>
  <c r="I13" i="1"/>
  <c r="O13" i="1" s="1"/>
  <c r="I16" i="1"/>
  <c r="K16" i="1" s="1"/>
  <c r="I24" i="1"/>
  <c r="O24" i="1" s="1"/>
  <c r="C9" i="1"/>
  <c r="G9" i="1" s="1"/>
  <c r="C22" i="1"/>
  <c r="G22" i="1" s="1"/>
  <c r="C20" i="1"/>
  <c r="E20" i="1" s="1"/>
  <c r="C10" i="1"/>
  <c r="E10" i="1" s="1"/>
  <c r="C18" i="1"/>
  <c r="E18" i="1" s="1"/>
  <c r="C26" i="1"/>
  <c r="G26" i="1" s="1"/>
  <c r="C25" i="1"/>
  <c r="E25" i="1" s="1"/>
  <c r="I21" i="1"/>
  <c r="O21" i="1" s="1"/>
  <c r="I12" i="1"/>
  <c r="M12" i="1" s="1"/>
  <c r="I15" i="1"/>
  <c r="K15" i="1" s="1"/>
  <c r="I31" i="1"/>
  <c r="O31" i="1" s="1"/>
  <c r="I30" i="1"/>
  <c r="M30" i="1" s="1"/>
  <c r="I19" i="1"/>
  <c r="O19" i="1" s="1"/>
  <c r="I32" i="1"/>
  <c r="O32" i="1" s="1"/>
  <c r="I28" i="1"/>
  <c r="M28" i="1" s="1"/>
  <c r="I33" i="1"/>
  <c r="K33" i="1" s="1"/>
  <c r="I17" i="1"/>
  <c r="K17" i="1" s="1"/>
  <c r="C17" i="1"/>
  <c r="E17" i="1" s="1"/>
  <c r="C13" i="1"/>
  <c r="G13" i="1" s="1"/>
  <c r="C31" i="1"/>
  <c r="E31" i="1" s="1"/>
  <c r="C15" i="1"/>
  <c r="E15" i="1" s="1"/>
  <c r="C19" i="1"/>
  <c r="G19" i="1" s="1"/>
  <c r="C16" i="1"/>
  <c r="G16" i="1" s="1"/>
  <c r="C12" i="1"/>
  <c r="G12" i="1" s="1"/>
  <c r="C30" i="1"/>
  <c r="E30" i="1" s="1"/>
  <c r="C33" i="1"/>
  <c r="E33" i="1" s="1"/>
  <c r="C28" i="1"/>
  <c r="E28" i="1" s="1"/>
  <c r="C32" i="1"/>
  <c r="G32" i="1" s="1"/>
  <c r="C21" i="1"/>
  <c r="G21" i="1" s="1"/>
  <c r="P37" i="1"/>
  <c r="I22" i="1"/>
  <c r="K22" i="1" s="1"/>
  <c r="N37" i="1"/>
  <c r="I27" i="1"/>
  <c r="Q27" i="1" s="1"/>
  <c r="I11" i="1"/>
  <c r="M11" i="1" s="1"/>
  <c r="I14" i="1"/>
  <c r="M14" i="1" s="1"/>
  <c r="L37" i="1"/>
  <c r="I25" i="1"/>
  <c r="K25" i="1" s="1"/>
  <c r="I10" i="1"/>
  <c r="O10" i="1" s="1"/>
  <c r="I26" i="1"/>
  <c r="M26" i="1" s="1"/>
  <c r="I18" i="1"/>
  <c r="M18" i="1" s="1"/>
  <c r="I23" i="1"/>
  <c r="K23" i="1" s="1"/>
  <c r="I20" i="1"/>
  <c r="M20" i="1" s="1"/>
  <c r="J37" i="1"/>
  <c r="C27" i="1"/>
  <c r="G27" i="1" s="1"/>
  <c r="C11" i="1"/>
  <c r="E11" i="1" s="1"/>
  <c r="C14" i="1"/>
  <c r="E14" i="1" s="1"/>
  <c r="C23" i="1"/>
  <c r="E23" i="1" s="1"/>
  <c r="C24" i="1"/>
  <c r="G24" i="1" s="1"/>
  <c r="G30" i="1" l="1"/>
  <c r="G15" i="1"/>
  <c r="G17" i="1"/>
  <c r="M24" i="1"/>
  <c r="O30" i="1"/>
  <c r="Q26" i="1"/>
  <c r="M31" i="1"/>
  <c r="E12" i="1"/>
  <c r="G29" i="1"/>
  <c r="E16" i="1"/>
  <c r="G10" i="1"/>
  <c r="G11" i="1"/>
  <c r="E19" i="1"/>
  <c r="M27" i="1"/>
  <c r="G33" i="1"/>
  <c r="E13" i="1"/>
  <c r="M13" i="1"/>
  <c r="E22" i="1"/>
  <c r="K19" i="1"/>
  <c r="K27" i="1"/>
  <c r="E32" i="1"/>
  <c r="K28" i="1"/>
  <c r="Q16" i="1"/>
  <c r="M15" i="1"/>
  <c r="O15" i="1"/>
  <c r="M16" i="1"/>
  <c r="Q17" i="1"/>
  <c r="M23" i="1"/>
  <c r="O23" i="1"/>
  <c r="K21" i="1"/>
  <c r="K24" i="1"/>
  <c r="Q25" i="1"/>
  <c r="O25" i="1"/>
  <c r="Q33" i="1"/>
  <c r="M29" i="1"/>
  <c r="O29" i="1"/>
  <c r="K30" i="1"/>
  <c r="M10" i="1"/>
  <c r="Q15" i="1"/>
  <c r="Q30" i="1"/>
  <c r="Q13" i="1"/>
  <c r="K29" i="1"/>
  <c r="M25" i="1"/>
  <c r="M21" i="1"/>
  <c r="K13" i="1"/>
  <c r="O11" i="1"/>
  <c r="O33" i="1"/>
  <c r="Q20" i="1"/>
  <c r="M33" i="1"/>
  <c r="K11" i="1"/>
  <c r="M19" i="1"/>
  <c r="Q21" i="1"/>
  <c r="K26" i="1"/>
  <c r="K12" i="1"/>
  <c r="O14" i="1"/>
  <c r="M17" i="1"/>
  <c r="O26" i="1"/>
  <c r="Q12" i="1"/>
  <c r="K14" i="1"/>
  <c r="Q24" i="1"/>
  <c r="Q11" i="1"/>
  <c r="K18" i="1"/>
  <c r="K32" i="1"/>
  <c r="Q23" i="1"/>
  <c r="O27" i="1"/>
  <c r="O16" i="1"/>
  <c r="O28" i="1"/>
  <c r="M32" i="1"/>
  <c r="M22" i="1"/>
  <c r="Q14" i="1"/>
  <c r="Q18" i="1"/>
  <c r="O22" i="1"/>
  <c r="Q32" i="1"/>
  <c r="O18" i="1"/>
  <c r="I37" i="1"/>
  <c r="Q31" i="1"/>
  <c r="K20" i="1"/>
  <c r="Q22" i="1"/>
  <c r="O12" i="1"/>
  <c r="Q28" i="1"/>
  <c r="K10" i="1"/>
  <c r="Q10" i="1"/>
  <c r="K31" i="1"/>
  <c r="O20" i="1"/>
  <c r="Q19" i="1"/>
  <c r="O17" i="1"/>
  <c r="C37" i="1"/>
  <c r="E24" i="1"/>
  <c r="G18" i="1"/>
  <c r="E26" i="1"/>
  <c r="G20" i="1"/>
  <c r="G14" i="1"/>
  <c r="G28" i="1"/>
  <c r="G25" i="1"/>
  <c r="E9" i="1"/>
  <c r="G23" i="1"/>
  <c r="E27" i="1"/>
  <c r="E21" i="1"/>
  <c r="G31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<sst xmlns="http://schemas.openxmlformats.org/spreadsheetml/2006/main" count="53" uniqueCount="46">
  <si>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</si>
  <si>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</si>
  <si>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</si>
  <si>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</si>
  <si>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</si>
  <si>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</si>
  <si>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</si>
  <si>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</si>
  <si>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</si>
  <si>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</si>
  <si>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</si>
  <si>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</si>
  <si>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</si>
  <si>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</si>
  <si>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</si>
  <si>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</si>
  <si>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</si>
  <si>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</si>
  <si>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</si>
  <si>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</si>
  <si>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</si>
  <si>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</si>
  <si>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</si>
  <si>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</si>
  <si>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</si>
  <si>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</si>
  <si>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</si>
  <si>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</si>
  <si>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</si>
  <si>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</si>
  <si>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</si>
  <si>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</si>
  <si>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</si>
  <si>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</si>
  <si>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</si>
  <si>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</si>
  <si>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</si>
  <si>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Violencia física y/o sexual (/1) ENDES 2017</t>
  </si>
  <si>
    <t>Lima /2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</si>
  <si>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</si>
  <si>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</si>
  <si>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</si>
  <si>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</si>
  <si>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</si>
  <si>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33,5%, Lima Metropolitana es 28,5%. ENDES 2017</t>
  </si>
  <si>
    <t>Periodo 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</si>
</sst>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49" fontId="4" fillId="6" borderId="0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164" fontId="6" fillId="7" borderId="0" xfId="12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="90" zoomScaleSheet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baseColWidth="10" defaultColWidth="11.42578125" defaultRowHeight="12.75" x14ac:dyDescent="0.2"/>
  <cols>
    <col min="1" max="1" width="4.7109375" style="4" customWidth="1"/>
    <col min="2" max="2" width="13.85546875" style="4" customWidth="1"/>
    <col min="3" max="3" width="7" style="4" customWidth="1"/>
    <col min="4" max="4" width="7.42578125" style="4" customWidth="1"/>
    <col min="5" max="5" width="5.140625" style="4" customWidth="1"/>
    <col min="6" max="6" width="7.42578125" style="4" customWidth="1"/>
    <col min="7" max="7" width="5.140625" style="4" customWidth="1"/>
    <col min="8" max="8" width="1.140625" style="4" customWidth="1"/>
    <col min="9" max="9" width="7" style="4" customWidth="1"/>
    <col min="10" max="10" width="10.140625" style="4" customWidth="1"/>
    <col min="11" max="11" width="5.7109375" style="4" customWidth="1"/>
    <col min="12" max="12" width="9.5703125" style="4" customWidth="1"/>
    <col min="13" max="13" width="6.42578125" style="4" customWidth="1"/>
    <col min="14" max="14" width="8.7109375" style="4" customWidth="1"/>
    <col min="15" max="15" width="6.5703125" style="4" customWidth="1"/>
    <col min="16" max="16" width="8.7109375" style="4" customWidth="1"/>
    <col min="17" max="17" width="5.7109375" style="4" customWidth="1"/>
    <col min="18" max="18" width="1.140625" style="4" customWidth="1"/>
    <col min="19" max="19" width="10.7109375" style="4" customWidth="1"/>
    <col min="20" max="16384" width="11.42578125" style="4"/>
  </cols>
  <sheetData>
    <row r="1" spans="1:19" ht="18" x14ac:dyDescent="0.2">
      <c r="A1" s="3" t="s">
        <v>36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6" customHeight="1" x14ac:dyDescent="0.2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60" customHeight="1" x14ac:dyDescent="0.2">
      <c r="A3" s="59" t="s">
        <v>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6" customHeight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9"/>
      <c r="S4" s="5"/>
    </row>
    <row r="5" spans="1:19" ht="13.5" customHeight="1" x14ac:dyDescent="0.2">
      <c r="A5" s="10" t="s">
        <v>45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9"/>
      <c r="R5" s="9"/>
      <c r="S5" s="5"/>
    </row>
    <row r="6" spans="1:19" ht="12.75" customHeight="1" x14ac:dyDescent="0.2"/>
    <row r="7" spans="1:19" ht="29.45" customHeight="1" x14ac:dyDescent="0.2">
      <c r="A7" s="60" t="s">
        <v>4</v>
      </c>
      <c r="B7" s="60" t="s">
        <v>35</v>
      </c>
      <c r="C7" s="62" t="s">
        <v>6</v>
      </c>
      <c r="D7" s="62"/>
      <c r="E7" s="62"/>
      <c r="F7" s="62"/>
      <c r="G7" s="62"/>
      <c r="H7" s="12"/>
      <c r="I7" s="62" t="s">
        <v>7</v>
      </c>
      <c r="J7" s="62"/>
      <c r="K7" s="62"/>
      <c r="L7" s="62"/>
      <c r="M7" s="62"/>
      <c r="N7" s="62"/>
      <c r="O7" s="62"/>
      <c r="P7" s="62"/>
      <c r="Q7" s="62"/>
      <c r="R7" s="12"/>
      <c r="S7" s="63" t="s">
        <v>37</v>
      </c>
    </row>
    <row r="8" spans="1:19" ht="25.5" x14ac:dyDescent="0.2">
      <c r="A8" s="61"/>
      <c r="B8" s="61"/>
      <c r="C8" s="1" t="s">
        <v>0</v>
      </c>
      <c r="D8" s="1" t="s">
        <v>1</v>
      </c>
      <c r="E8" s="1" t="s">
        <v>2</v>
      </c>
      <c r="F8" s="1" t="s">
        <v>3</v>
      </c>
      <c r="G8" s="1" t="s">
        <v>2</v>
      </c>
      <c r="H8" s="2"/>
      <c r="I8" s="1" t="s">
        <v>0</v>
      </c>
      <c r="J8" s="1" t="s">
        <v>40</v>
      </c>
      <c r="K8" s="1" t="s">
        <v>2</v>
      </c>
      <c r="L8" s="1" t="s">
        <v>41</v>
      </c>
      <c r="M8" s="1" t="s">
        <v>2</v>
      </c>
      <c r="N8" s="1" t="s">
        <v>42</v>
      </c>
      <c r="O8" s="1" t="s">
        <v>2</v>
      </c>
      <c r="P8" s="1" t="s">
        <v>43</v>
      </c>
      <c r="Q8" s="1" t="s">
        <v>2</v>
      </c>
      <c r="R8" s="12"/>
      <c r="S8" s="63"/>
    </row>
    <row r="9" spans="1:19" ht="18.75" customHeight="1" x14ac:dyDescent="0.2">
      <c r="A9" s="13">
        <v>1</v>
      </c>
      <c r="B9" s="14" t="s">
        <v>38</v>
      </c>
      <c r="C9" s="15">
        <f t="shared" ref="C9:C33" si="0">D9+F9</f>
        <v>35039</v>
      </c>
      <c r="D9" s="16">
        <v>28919</v>
      </c>
      <c r="E9" s="17">
        <f t="shared" ref="E9:E33" si="1">D9/C9</f>
        <v>0.82533748109249694</v>
      </c>
      <c r="F9" s="16">
        <v>6120</v>
      </c>
      <c r="G9" s="17">
        <f t="shared" ref="G9:G33" si="2">F9/C9</f>
        <v>0.17466251890750306</v>
      </c>
      <c r="H9" s="18"/>
      <c r="I9" s="15">
        <f t="shared" ref="I9:I33" si="3">J9+L9+N9+P9</f>
        <v>35039</v>
      </c>
      <c r="J9" s="16">
        <v>116</v>
      </c>
      <c r="K9" s="17">
        <f t="shared" ref="K9:K33" si="4">J9/I9</f>
        <v>3.3105967636062675E-3</v>
      </c>
      <c r="L9" s="16">
        <v>17650</v>
      </c>
      <c r="M9" s="17">
        <f t="shared" ref="M9:M33" si="5">L9/I9</f>
        <v>0.50372442135905704</v>
      </c>
      <c r="N9" s="16">
        <v>13716</v>
      </c>
      <c r="O9" s="17">
        <f t="shared" ref="O9:O33" si="6">N9/I9</f>
        <v>0.39144952766916863</v>
      </c>
      <c r="P9" s="16">
        <v>3557</v>
      </c>
      <c r="Q9" s="17">
        <f t="shared" ref="Q9:Q33" si="7">P9/I9</f>
        <v>0.10151545420816804</v>
      </c>
      <c r="R9" s="17"/>
      <c r="S9" s="19">
        <v>0.28299999999999997</v>
      </c>
    </row>
    <row r="10" spans="1:19" ht="18.75" customHeight="1" x14ac:dyDescent="0.2">
      <c r="A10" s="20">
        <v>2</v>
      </c>
      <c r="B10" s="21" t="s">
        <v>11</v>
      </c>
      <c r="C10" s="22">
        <f t="shared" si="0"/>
        <v>10648</v>
      </c>
      <c r="D10" s="16">
        <v>8657</v>
      </c>
      <c r="E10" s="17">
        <f t="shared" si="1"/>
        <v>0.81301652892561982</v>
      </c>
      <c r="F10" s="16">
        <v>1991</v>
      </c>
      <c r="G10" s="17">
        <f t="shared" si="2"/>
        <v>0.18698347107438015</v>
      </c>
      <c r="H10" s="23"/>
      <c r="I10" s="15">
        <f t="shared" si="3"/>
        <v>10648</v>
      </c>
      <c r="J10" s="16">
        <v>71</v>
      </c>
      <c r="K10" s="17">
        <f t="shared" si="4"/>
        <v>6.6679188580015024E-3</v>
      </c>
      <c r="L10" s="16">
        <v>6576</v>
      </c>
      <c r="M10" s="17">
        <f t="shared" si="5"/>
        <v>0.61758076634109693</v>
      </c>
      <c r="N10" s="16">
        <v>3415</v>
      </c>
      <c r="O10" s="17">
        <f t="shared" si="6"/>
        <v>0.32071750563486101</v>
      </c>
      <c r="P10" s="16">
        <v>586</v>
      </c>
      <c r="Q10" s="17">
        <f t="shared" si="7"/>
        <v>5.5033809166040573E-2</v>
      </c>
      <c r="R10" s="24"/>
      <c r="S10" s="19">
        <v>0.40100000000000002</v>
      </c>
    </row>
    <row r="11" spans="1:19" ht="18.75" customHeight="1" x14ac:dyDescent="0.2">
      <c r="A11" s="13">
        <v>3</v>
      </c>
      <c r="B11" s="21" t="s">
        <v>15</v>
      </c>
      <c r="C11" s="22">
        <f t="shared" si="0"/>
        <v>7234</v>
      </c>
      <c r="D11" s="16">
        <v>6353</v>
      </c>
      <c r="E11" s="17">
        <f t="shared" si="1"/>
        <v>0.87821398949405582</v>
      </c>
      <c r="F11" s="16">
        <v>881</v>
      </c>
      <c r="G11" s="17">
        <f t="shared" si="2"/>
        <v>0.12178601050594415</v>
      </c>
      <c r="H11" s="23"/>
      <c r="I11" s="15">
        <f t="shared" si="3"/>
        <v>7234</v>
      </c>
      <c r="J11" s="16">
        <v>21</v>
      </c>
      <c r="K11" s="17">
        <f t="shared" si="4"/>
        <v>2.9029582526956042E-3</v>
      </c>
      <c r="L11" s="16">
        <v>3734</v>
      </c>
      <c r="M11" s="17">
        <f t="shared" si="5"/>
        <v>0.51617362455073268</v>
      </c>
      <c r="N11" s="16">
        <v>2961</v>
      </c>
      <c r="O11" s="17">
        <f t="shared" si="6"/>
        <v>0.40931711363008016</v>
      </c>
      <c r="P11" s="16">
        <v>518</v>
      </c>
      <c r="Q11" s="17">
        <f t="shared" si="7"/>
        <v>7.1606303566491572E-2</v>
      </c>
      <c r="R11" s="24"/>
      <c r="S11" s="19">
        <v>0.42399999999999999</v>
      </c>
    </row>
    <row r="12" spans="1:19" ht="18.75" customHeight="1" x14ac:dyDescent="0.2">
      <c r="A12" s="20">
        <v>4</v>
      </c>
      <c r="B12" s="21" t="s">
        <v>19</v>
      </c>
      <c r="C12" s="22">
        <f t="shared" si="0"/>
        <v>5574</v>
      </c>
      <c r="D12" s="16">
        <v>4769</v>
      </c>
      <c r="E12" s="17">
        <f t="shared" si="1"/>
        <v>0.85557947613921781</v>
      </c>
      <c r="F12" s="16">
        <v>805</v>
      </c>
      <c r="G12" s="17">
        <f t="shared" si="2"/>
        <v>0.14442052386078219</v>
      </c>
      <c r="H12" s="23"/>
      <c r="I12" s="15">
        <f t="shared" si="3"/>
        <v>5574</v>
      </c>
      <c r="J12" s="16">
        <v>20</v>
      </c>
      <c r="K12" s="17">
        <f t="shared" si="4"/>
        <v>3.5880875493362039E-3</v>
      </c>
      <c r="L12" s="16">
        <v>2672</v>
      </c>
      <c r="M12" s="17">
        <f t="shared" si="5"/>
        <v>0.47936849659131681</v>
      </c>
      <c r="N12" s="16">
        <v>2259</v>
      </c>
      <c r="O12" s="17">
        <f t="shared" si="6"/>
        <v>0.40527448869752419</v>
      </c>
      <c r="P12" s="16">
        <v>623</v>
      </c>
      <c r="Q12" s="17">
        <f t="shared" si="7"/>
        <v>0.11176892716182275</v>
      </c>
      <c r="R12" s="24"/>
      <c r="S12" s="19">
        <v>0.44</v>
      </c>
    </row>
    <row r="13" spans="1:19" ht="18.75" customHeight="1" x14ac:dyDescent="0.2">
      <c r="A13" s="13">
        <v>5</v>
      </c>
      <c r="B13" s="21" t="s">
        <v>9</v>
      </c>
      <c r="C13" s="22">
        <f t="shared" si="0"/>
        <v>4500</v>
      </c>
      <c r="D13" s="16">
        <v>3843</v>
      </c>
      <c r="E13" s="17">
        <f t="shared" si="1"/>
        <v>0.85399999999999998</v>
      </c>
      <c r="F13" s="16">
        <v>657</v>
      </c>
      <c r="G13" s="17">
        <f t="shared" si="2"/>
        <v>0.14599999999999999</v>
      </c>
      <c r="H13" s="23"/>
      <c r="I13" s="15">
        <f t="shared" si="3"/>
        <v>4500</v>
      </c>
      <c r="J13" s="16">
        <v>11</v>
      </c>
      <c r="K13" s="17">
        <f t="shared" si="4"/>
        <v>2.4444444444444444E-3</v>
      </c>
      <c r="L13" s="16">
        <v>2325</v>
      </c>
      <c r="M13" s="17">
        <f t="shared" si="5"/>
        <v>0.51666666666666672</v>
      </c>
      <c r="N13" s="16">
        <v>1866</v>
      </c>
      <c r="O13" s="17">
        <f t="shared" si="6"/>
        <v>0.41466666666666668</v>
      </c>
      <c r="P13" s="16">
        <v>298</v>
      </c>
      <c r="Q13" s="17">
        <f t="shared" si="7"/>
        <v>6.6222222222222224E-2</v>
      </c>
      <c r="R13" s="24"/>
      <c r="S13" s="19">
        <v>0.33700000000000002</v>
      </c>
    </row>
    <row r="14" spans="1:19" ht="18.75" customHeight="1" x14ac:dyDescent="0.2">
      <c r="A14" s="13">
        <v>6</v>
      </c>
      <c r="B14" s="21" t="s">
        <v>20</v>
      </c>
      <c r="C14" s="22">
        <f t="shared" si="0"/>
        <v>4200</v>
      </c>
      <c r="D14" s="16">
        <v>3425</v>
      </c>
      <c r="E14" s="17">
        <f t="shared" si="1"/>
        <v>0.81547619047619047</v>
      </c>
      <c r="F14" s="16">
        <v>775</v>
      </c>
      <c r="G14" s="17">
        <f t="shared" si="2"/>
        <v>0.18452380952380953</v>
      </c>
      <c r="H14" s="23"/>
      <c r="I14" s="15">
        <f t="shared" si="3"/>
        <v>4200</v>
      </c>
      <c r="J14" s="16">
        <v>16</v>
      </c>
      <c r="K14" s="17">
        <f t="shared" si="4"/>
        <v>3.8095238095238095E-3</v>
      </c>
      <c r="L14" s="16">
        <v>2152</v>
      </c>
      <c r="M14" s="17">
        <f t="shared" si="5"/>
        <v>0.51238095238095238</v>
      </c>
      <c r="N14" s="16">
        <v>1554</v>
      </c>
      <c r="O14" s="17">
        <f t="shared" si="6"/>
        <v>0.37</v>
      </c>
      <c r="P14" s="16">
        <v>478</v>
      </c>
      <c r="Q14" s="17">
        <f t="shared" si="7"/>
        <v>0.1138095238095238</v>
      </c>
      <c r="R14" s="24"/>
      <c r="S14" s="19">
        <v>0.222</v>
      </c>
    </row>
    <row r="15" spans="1:19" ht="18.75" customHeight="1" x14ac:dyDescent="0.2">
      <c r="A15" s="20">
        <v>7</v>
      </c>
      <c r="B15" s="21" t="s">
        <v>27</v>
      </c>
      <c r="C15" s="22">
        <f t="shared" si="0"/>
        <v>3936</v>
      </c>
      <c r="D15" s="16">
        <v>3537</v>
      </c>
      <c r="E15" s="17">
        <f t="shared" si="1"/>
        <v>0.89862804878048785</v>
      </c>
      <c r="F15" s="16">
        <v>399</v>
      </c>
      <c r="G15" s="17">
        <f t="shared" si="2"/>
        <v>0.1013719512195122</v>
      </c>
      <c r="H15" s="23"/>
      <c r="I15" s="15">
        <f t="shared" si="3"/>
        <v>3936</v>
      </c>
      <c r="J15" s="16">
        <v>15</v>
      </c>
      <c r="K15" s="17">
        <f t="shared" si="4"/>
        <v>3.8109756097560975E-3</v>
      </c>
      <c r="L15" s="16">
        <v>1644</v>
      </c>
      <c r="M15" s="17">
        <f t="shared" si="5"/>
        <v>0.41768292682926828</v>
      </c>
      <c r="N15" s="16">
        <v>2034</v>
      </c>
      <c r="O15" s="17">
        <f t="shared" si="6"/>
        <v>0.51676829268292679</v>
      </c>
      <c r="P15" s="16">
        <v>243</v>
      </c>
      <c r="Q15" s="17">
        <f t="shared" si="7"/>
        <v>6.173780487804878E-2</v>
      </c>
      <c r="R15" s="24"/>
      <c r="S15" s="19">
        <v>0.40100000000000002</v>
      </c>
    </row>
    <row r="16" spans="1:19" ht="18.75" customHeight="1" x14ac:dyDescent="0.2">
      <c r="A16" s="13">
        <v>8</v>
      </c>
      <c r="B16" s="21" t="s">
        <v>18</v>
      </c>
      <c r="C16" s="22">
        <f t="shared" si="0"/>
        <v>3725</v>
      </c>
      <c r="D16" s="16">
        <v>3191</v>
      </c>
      <c r="E16" s="17">
        <f t="shared" si="1"/>
        <v>0.85664429530201347</v>
      </c>
      <c r="F16" s="16">
        <v>534</v>
      </c>
      <c r="G16" s="17">
        <f t="shared" si="2"/>
        <v>0.14335570469798659</v>
      </c>
      <c r="H16" s="23"/>
      <c r="I16" s="15">
        <f t="shared" si="3"/>
        <v>3725</v>
      </c>
      <c r="J16" s="16">
        <v>9</v>
      </c>
      <c r="K16" s="17">
        <f t="shared" si="4"/>
        <v>2.4161073825503354E-3</v>
      </c>
      <c r="L16" s="16">
        <v>1802</v>
      </c>
      <c r="M16" s="17">
        <f t="shared" si="5"/>
        <v>0.48375838926174497</v>
      </c>
      <c r="N16" s="16">
        <v>1455</v>
      </c>
      <c r="O16" s="17">
        <f t="shared" si="6"/>
        <v>0.39060402684563761</v>
      </c>
      <c r="P16" s="16">
        <v>459</v>
      </c>
      <c r="Q16" s="17">
        <f t="shared" si="7"/>
        <v>0.12322147651006711</v>
      </c>
      <c r="R16" s="24"/>
      <c r="S16" s="19">
        <v>0.312</v>
      </c>
    </row>
    <row r="17" spans="1:20" ht="18.75" customHeight="1" x14ac:dyDescent="0.2">
      <c r="A17" s="20">
        <v>9</v>
      </c>
      <c r="B17" s="21" t="s">
        <v>26</v>
      </c>
      <c r="C17" s="22">
        <f t="shared" si="0"/>
        <v>3400</v>
      </c>
      <c r="D17" s="16">
        <v>3045</v>
      </c>
      <c r="E17" s="17">
        <f t="shared" si="1"/>
        <v>0.89558823529411768</v>
      </c>
      <c r="F17" s="16">
        <v>355</v>
      </c>
      <c r="G17" s="17">
        <f t="shared" si="2"/>
        <v>0.10441176470588236</v>
      </c>
      <c r="H17" s="23"/>
      <c r="I17" s="15">
        <f t="shared" si="3"/>
        <v>3400</v>
      </c>
      <c r="J17" s="16">
        <v>8</v>
      </c>
      <c r="K17" s="17">
        <f t="shared" si="4"/>
        <v>2.352941176470588E-3</v>
      </c>
      <c r="L17" s="16">
        <v>1742</v>
      </c>
      <c r="M17" s="17">
        <f t="shared" si="5"/>
        <v>0.51235294117647057</v>
      </c>
      <c r="N17" s="16">
        <v>1327</v>
      </c>
      <c r="O17" s="17">
        <f t="shared" si="6"/>
        <v>0.39029411764705885</v>
      </c>
      <c r="P17" s="16">
        <v>323</v>
      </c>
      <c r="Q17" s="17">
        <f t="shared" si="7"/>
        <v>9.5000000000000001E-2</v>
      </c>
      <c r="R17" s="24"/>
      <c r="S17" s="19">
        <v>0.30499999999999999</v>
      </c>
    </row>
    <row r="18" spans="1:20" ht="18.75" customHeight="1" x14ac:dyDescent="0.2">
      <c r="A18" s="13">
        <v>10</v>
      </c>
      <c r="B18" s="21" t="s">
        <v>13</v>
      </c>
      <c r="C18" s="22">
        <f t="shared" si="0"/>
        <v>3077</v>
      </c>
      <c r="D18" s="16">
        <v>2705</v>
      </c>
      <c r="E18" s="17">
        <f t="shared" si="1"/>
        <v>0.87910302242443938</v>
      </c>
      <c r="F18" s="16">
        <v>372</v>
      </c>
      <c r="G18" s="17">
        <f t="shared" si="2"/>
        <v>0.12089697757556062</v>
      </c>
      <c r="H18" s="23"/>
      <c r="I18" s="15">
        <f t="shared" si="3"/>
        <v>3077</v>
      </c>
      <c r="J18" s="16">
        <v>7</v>
      </c>
      <c r="K18" s="17">
        <f t="shared" si="4"/>
        <v>2.2749431264218393E-3</v>
      </c>
      <c r="L18" s="16">
        <v>1328</v>
      </c>
      <c r="M18" s="17">
        <f t="shared" si="5"/>
        <v>0.43158921026974328</v>
      </c>
      <c r="N18" s="16">
        <v>1513</v>
      </c>
      <c r="O18" s="17">
        <f t="shared" si="6"/>
        <v>0.49171270718232046</v>
      </c>
      <c r="P18" s="16">
        <v>229</v>
      </c>
      <c r="Q18" s="17">
        <f t="shared" si="7"/>
        <v>7.4423139421514461E-2</v>
      </c>
      <c r="R18" s="24"/>
      <c r="S18" s="19">
        <v>0.26300000000000001</v>
      </c>
    </row>
    <row r="19" spans="1:20" ht="18.75" customHeight="1" x14ac:dyDescent="0.2">
      <c r="A19" s="13">
        <v>11</v>
      </c>
      <c r="B19" s="21" t="s">
        <v>28</v>
      </c>
      <c r="C19" s="22">
        <f t="shared" si="0"/>
        <v>2939</v>
      </c>
      <c r="D19" s="16">
        <v>2512</v>
      </c>
      <c r="E19" s="17">
        <f t="shared" si="1"/>
        <v>0.85471248724055804</v>
      </c>
      <c r="F19" s="16">
        <v>427</v>
      </c>
      <c r="G19" s="17">
        <f t="shared" si="2"/>
        <v>0.14528751275944199</v>
      </c>
      <c r="H19" s="23"/>
      <c r="I19" s="15">
        <f t="shared" si="3"/>
        <v>2939</v>
      </c>
      <c r="J19" s="16">
        <v>21</v>
      </c>
      <c r="K19" s="17">
        <f t="shared" si="4"/>
        <v>7.1452875127594418E-3</v>
      </c>
      <c r="L19" s="16">
        <v>1362</v>
      </c>
      <c r="M19" s="17">
        <f t="shared" si="5"/>
        <v>0.4634229329703981</v>
      </c>
      <c r="N19" s="16">
        <v>1189</v>
      </c>
      <c r="O19" s="17">
        <f t="shared" si="6"/>
        <v>0.40455937393671315</v>
      </c>
      <c r="P19" s="16">
        <v>367</v>
      </c>
      <c r="Q19" s="17">
        <f t="shared" si="7"/>
        <v>0.1248724055801293</v>
      </c>
      <c r="R19" s="24"/>
      <c r="S19" s="19">
        <v>0.36899999999999999</v>
      </c>
    </row>
    <row r="20" spans="1:20" s="25" customFormat="1" ht="18.75" customHeight="1" x14ac:dyDescent="0.2">
      <c r="A20" s="20">
        <v>12</v>
      </c>
      <c r="B20" s="21" t="s">
        <v>12</v>
      </c>
      <c r="C20" s="22">
        <f t="shared" si="0"/>
        <v>2870</v>
      </c>
      <c r="D20" s="16">
        <v>2492</v>
      </c>
      <c r="E20" s="17">
        <f t="shared" si="1"/>
        <v>0.86829268292682926</v>
      </c>
      <c r="F20" s="16">
        <v>378</v>
      </c>
      <c r="G20" s="17">
        <f t="shared" si="2"/>
        <v>0.13170731707317074</v>
      </c>
      <c r="H20" s="23"/>
      <c r="I20" s="15">
        <f t="shared" si="3"/>
        <v>2870</v>
      </c>
      <c r="J20" s="16">
        <v>18</v>
      </c>
      <c r="K20" s="17">
        <f t="shared" si="4"/>
        <v>6.2717770034843206E-3</v>
      </c>
      <c r="L20" s="16">
        <v>1304</v>
      </c>
      <c r="M20" s="17">
        <f t="shared" si="5"/>
        <v>0.45435540069686409</v>
      </c>
      <c r="N20" s="16">
        <v>1243</v>
      </c>
      <c r="O20" s="17">
        <f t="shared" si="6"/>
        <v>0.43310104529616722</v>
      </c>
      <c r="P20" s="16">
        <v>305</v>
      </c>
      <c r="Q20" s="17">
        <f t="shared" si="7"/>
        <v>0.10627177700348432</v>
      </c>
      <c r="R20" s="24"/>
      <c r="S20" s="19">
        <v>0.42099999999999999</v>
      </c>
      <c r="T20" s="4"/>
    </row>
    <row r="21" spans="1:20" s="25" customFormat="1" ht="18.75" customHeight="1" x14ac:dyDescent="0.2">
      <c r="A21" s="13">
        <v>13</v>
      </c>
      <c r="B21" s="21" t="s">
        <v>17</v>
      </c>
      <c r="C21" s="22">
        <f t="shared" si="0"/>
        <v>2629</v>
      </c>
      <c r="D21" s="16">
        <v>2378</v>
      </c>
      <c r="E21" s="17">
        <f t="shared" si="1"/>
        <v>0.90452643590718906</v>
      </c>
      <c r="F21" s="16">
        <v>251</v>
      </c>
      <c r="G21" s="17">
        <f t="shared" si="2"/>
        <v>9.547356409281095E-2</v>
      </c>
      <c r="H21" s="23"/>
      <c r="I21" s="15">
        <f t="shared" si="3"/>
        <v>2629</v>
      </c>
      <c r="J21" s="16">
        <v>12</v>
      </c>
      <c r="K21" s="17">
        <f t="shared" si="4"/>
        <v>4.5644731837200456E-3</v>
      </c>
      <c r="L21" s="16">
        <v>1119</v>
      </c>
      <c r="M21" s="17">
        <f t="shared" si="5"/>
        <v>0.42563712438189427</v>
      </c>
      <c r="N21" s="16">
        <v>1067</v>
      </c>
      <c r="O21" s="17">
        <f t="shared" si="6"/>
        <v>0.40585774058577406</v>
      </c>
      <c r="P21" s="16">
        <v>431</v>
      </c>
      <c r="Q21" s="17">
        <f t="shared" si="7"/>
        <v>0.16394066184861164</v>
      </c>
      <c r="R21" s="24"/>
      <c r="S21" s="19">
        <v>0.28000000000000003</v>
      </c>
      <c r="T21" s="4"/>
    </row>
    <row r="22" spans="1:20" ht="18.75" customHeight="1" x14ac:dyDescent="0.2">
      <c r="A22" s="20">
        <v>14</v>
      </c>
      <c r="B22" s="21" t="s">
        <v>14</v>
      </c>
      <c r="C22" s="22">
        <f t="shared" si="0"/>
        <v>2595</v>
      </c>
      <c r="D22" s="16">
        <v>2162</v>
      </c>
      <c r="E22" s="17">
        <f t="shared" si="1"/>
        <v>0.83314065510597302</v>
      </c>
      <c r="F22" s="16">
        <v>433</v>
      </c>
      <c r="G22" s="17">
        <f t="shared" si="2"/>
        <v>0.16685934489402698</v>
      </c>
      <c r="H22" s="23"/>
      <c r="I22" s="15">
        <f t="shared" si="3"/>
        <v>2595</v>
      </c>
      <c r="J22" s="16">
        <v>13</v>
      </c>
      <c r="K22" s="17">
        <f t="shared" si="4"/>
        <v>5.0096339113680152E-3</v>
      </c>
      <c r="L22" s="16">
        <v>1415</v>
      </c>
      <c r="M22" s="17">
        <f t="shared" si="5"/>
        <v>0.54527938342967242</v>
      </c>
      <c r="N22" s="16">
        <v>873</v>
      </c>
      <c r="O22" s="17">
        <f t="shared" si="6"/>
        <v>0.33641618497109826</v>
      </c>
      <c r="P22" s="16">
        <v>294</v>
      </c>
      <c r="Q22" s="17">
        <f t="shared" si="7"/>
        <v>0.11329479768786127</v>
      </c>
      <c r="R22" s="24"/>
      <c r="S22" s="19">
        <v>0.30599999999999999</v>
      </c>
    </row>
    <row r="23" spans="1:20" ht="18.75" customHeight="1" x14ac:dyDescent="0.2">
      <c r="A23" s="13">
        <v>15</v>
      </c>
      <c r="B23" s="21" t="s">
        <v>22</v>
      </c>
      <c r="C23" s="22">
        <f t="shared" si="0"/>
        <v>2213</v>
      </c>
      <c r="D23" s="16">
        <v>1949</v>
      </c>
      <c r="E23" s="17">
        <f t="shared" si="1"/>
        <v>0.88070492544057843</v>
      </c>
      <c r="F23" s="16">
        <v>264</v>
      </c>
      <c r="G23" s="17">
        <f t="shared" si="2"/>
        <v>0.11929507455942159</v>
      </c>
      <c r="H23" s="23"/>
      <c r="I23" s="15">
        <f t="shared" si="3"/>
        <v>2213</v>
      </c>
      <c r="J23" s="16">
        <v>106</v>
      </c>
      <c r="K23" s="17">
        <f t="shared" si="4"/>
        <v>4.7898779936737461E-2</v>
      </c>
      <c r="L23" s="16">
        <v>991</v>
      </c>
      <c r="M23" s="17">
        <f t="shared" si="5"/>
        <v>0.44780840488025303</v>
      </c>
      <c r="N23" s="16">
        <v>805</v>
      </c>
      <c r="O23" s="17">
        <f t="shared" si="6"/>
        <v>0.36375960234975147</v>
      </c>
      <c r="P23" s="16">
        <v>311</v>
      </c>
      <c r="Q23" s="17">
        <f t="shared" si="7"/>
        <v>0.14053321283325801</v>
      </c>
      <c r="R23" s="24"/>
      <c r="S23" s="19">
        <v>0.222</v>
      </c>
    </row>
    <row r="24" spans="1:20" ht="18.75" customHeight="1" x14ac:dyDescent="0.2">
      <c r="A24" s="13">
        <v>16</v>
      </c>
      <c r="B24" s="21" t="s">
        <v>29</v>
      </c>
      <c r="C24" s="22">
        <f t="shared" si="0"/>
        <v>2048</v>
      </c>
      <c r="D24" s="16">
        <v>1844</v>
      </c>
      <c r="E24" s="17">
        <f t="shared" si="1"/>
        <v>0.900390625</v>
      </c>
      <c r="F24" s="16">
        <v>204</v>
      </c>
      <c r="G24" s="17">
        <f t="shared" si="2"/>
        <v>9.9609375E-2</v>
      </c>
      <c r="H24" s="23"/>
      <c r="I24" s="15">
        <f t="shared" si="3"/>
        <v>2048</v>
      </c>
      <c r="J24" s="16">
        <v>5</v>
      </c>
      <c r="K24" s="17">
        <f t="shared" si="4"/>
        <v>2.44140625E-3</v>
      </c>
      <c r="L24" s="16">
        <v>797</v>
      </c>
      <c r="M24" s="17">
        <f t="shared" si="5"/>
        <v>0.38916015625</v>
      </c>
      <c r="N24" s="16">
        <v>1069</v>
      </c>
      <c r="O24" s="17">
        <f t="shared" si="6"/>
        <v>0.52197265625</v>
      </c>
      <c r="P24" s="16">
        <v>177</v>
      </c>
      <c r="Q24" s="17">
        <f t="shared" si="7"/>
        <v>8.642578125E-2</v>
      </c>
      <c r="R24" s="24"/>
      <c r="S24" s="19">
        <v>0.27600000000000002</v>
      </c>
    </row>
    <row r="25" spans="1:20" s="25" customFormat="1" ht="18.75" customHeight="1" x14ac:dyDescent="0.2">
      <c r="A25" s="20">
        <v>17</v>
      </c>
      <c r="B25" s="21" t="s">
        <v>30</v>
      </c>
      <c r="C25" s="22">
        <f t="shared" si="0"/>
        <v>1859</v>
      </c>
      <c r="D25" s="16">
        <v>1619</v>
      </c>
      <c r="E25" s="17">
        <f t="shared" si="1"/>
        <v>0.87089833243679393</v>
      </c>
      <c r="F25" s="16">
        <v>240</v>
      </c>
      <c r="G25" s="17">
        <f t="shared" si="2"/>
        <v>0.12910166756320601</v>
      </c>
      <c r="H25" s="23"/>
      <c r="I25" s="15">
        <f t="shared" si="3"/>
        <v>1859</v>
      </c>
      <c r="J25" s="16">
        <v>3</v>
      </c>
      <c r="K25" s="17">
        <f t="shared" si="4"/>
        <v>1.6137708445400753E-3</v>
      </c>
      <c r="L25" s="16">
        <v>1019</v>
      </c>
      <c r="M25" s="17">
        <f t="shared" si="5"/>
        <v>0.54814416352877893</v>
      </c>
      <c r="N25" s="16">
        <v>794</v>
      </c>
      <c r="O25" s="17">
        <f t="shared" si="6"/>
        <v>0.42711135018827329</v>
      </c>
      <c r="P25" s="16">
        <v>43</v>
      </c>
      <c r="Q25" s="17">
        <f t="shared" si="7"/>
        <v>2.3130715438407747E-2</v>
      </c>
      <c r="R25" s="24"/>
      <c r="S25" s="19">
        <v>0.311</v>
      </c>
      <c r="T25" s="4"/>
    </row>
    <row r="26" spans="1:20" ht="18.75" customHeight="1" x14ac:dyDescent="0.2">
      <c r="A26" s="13">
        <v>18</v>
      </c>
      <c r="B26" s="21" t="s">
        <v>10</v>
      </c>
      <c r="C26" s="22">
        <f t="shared" si="0"/>
        <v>1838</v>
      </c>
      <c r="D26" s="16">
        <v>1596</v>
      </c>
      <c r="E26" s="17">
        <f t="shared" si="1"/>
        <v>0.86833514689880309</v>
      </c>
      <c r="F26" s="16">
        <v>242</v>
      </c>
      <c r="G26" s="17">
        <f t="shared" si="2"/>
        <v>0.13166485310119697</v>
      </c>
      <c r="H26" s="23"/>
      <c r="I26" s="15">
        <f t="shared" si="3"/>
        <v>1838</v>
      </c>
      <c r="J26" s="16">
        <v>10</v>
      </c>
      <c r="K26" s="17">
        <f t="shared" si="4"/>
        <v>5.4406964091403701E-3</v>
      </c>
      <c r="L26" s="16">
        <v>955</v>
      </c>
      <c r="M26" s="17">
        <f t="shared" si="5"/>
        <v>0.51958650707290532</v>
      </c>
      <c r="N26" s="16">
        <v>740</v>
      </c>
      <c r="O26" s="17">
        <f t="shared" si="6"/>
        <v>0.40261153427638735</v>
      </c>
      <c r="P26" s="16">
        <v>133</v>
      </c>
      <c r="Q26" s="17">
        <f t="shared" si="7"/>
        <v>7.2361262241566915E-2</v>
      </c>
      <c r="R26" s="24"/>
      <c r="S26" s="19">
        <v>0.49299999999999999</v>
      </c>
    </row>
    <row r="27" spans="1:20" s="25" customFormat="1" ht="18.75" customHeight="1" x14ac:dyDescent="0.2">
      <c r="A27" s="20">
        <v>19</v>
      </c>
      <c r="B27" s="21" t="s">
        <v>21</v>
      </c>
      <c r="C27" s="22">
        <f t="shared" si="0"/>
        <v>1826</v>
      </c>
      <c r="D27" s="16">
        <v>1576</v>
      </c>
      <c r="E27" s="17">
        <f t="shared" si="1"/>
        <v>0.86308871851040525</v>
      </c>
      <c r="F27" s="16">
        <v>250</v>
      </c>
      <c r="G27" s="17">
        <f t="shared" si="2"/>
        <v>0.13691128148959475</v>
      </c>
      <c r="H27" s="23"/>
      <c r="I27" s="15">
        <f t="shared" si="3"/>
        <v>1826</v>
      </c>
      <c r="J27" s="16">
        <v>0</v>
      </c>
      <c r="K27" s="17">
        <f t="shared" si="4"/>
        <v>0</v>
      </c>
      <c r="L27" s="16">
        <v>937</v>
      </c>
      <c r="M27" s="17">
        <f t="shared" si="5"/>
        <v>0.51314348302300106</v>
      </c>
      <c r="N27" s="16">
        <v>782</v>
      </c>
      <c r="O27" s="17">
        <f t="shared" si="6"/>
        <v>0.42825848849945236</v>
      </c>
      <c r="P27" s="16">
        <v>107</v>
      </c>
      <c r="Q27" s="17">
        <f t="shared" si="7"/>
        <v>5.8598028477546547E-2</v>
      </c>
      <c r="R27" s="24"/>
      <c r="S27" s="19">
        <v>0.27300000000000002</v>
      </c>
      <c r="T27" s="4"/>
    </row>
    <row r="28" spans="1:20" ht="18.75" customHeight="1" x14ac:dyDescent="0.2">
      <c r="A28" s="13">
        <v>20</v>
      </c>
      <c r="B28" s="21" t="s">
        <v>16</v>
      </c>
      <c r="C28" s="22">
        <f t="shared" si="0"/>
        <v>1366</v>
      </c>
      <c r="D28" s="16">
        <v>1176</v>
      </c>
      <c r="E28" s="17">
        <f t="shared" si="1"/>
        <v>0.86090775988286972</v>
      </c>
      <c r="F28" s="16">
        <v>190</v>
      </c>
      <c r="G28" s="17">
        <f t="shared" si="2"/>
        <v>0.13909224011713031</v>
      </c>
      <c r="H28" s="23"/>
      <c r="I28" s="15">
        <f t="shared" si="3"/>
        <v>1366</v>
      </c>
      <c r="J28" s="16">
        <v>11</v>
      </c>
      <c r="K28" s="17">
        <f t="shared" si="4"/>
        <v>8.0527086383601759E-3</v>
      </c>
      <c r="L28" s="16">
        <v>605</v>
      </c>
      <c r="M28" s="17">
        <f t="shared" si="5"/>
        <v>0.44289897510980969</v>
      </c>
      <c r="N28" s="16">
        <v>609</v>
      </c>
      <c r="O28" s="17">
        <f t="shared" si="6"/>
        <v>0.44582723279648612</v>
      </c>
      <c r="P28" s="16">
        <v>141</v>
      </c>
      <c r="Q28" s="17">
        <f t="shared" si="7"/>
        <v>0.10322108345534407</v>
      </c>
      <c r="R28" s="24"/>
      <c r="S28" s="19">
        <v>0.36399999999999999</v>
      </c>
    </row>
    <row r="29" spans="1:20" s="25" customFormat="1" ht="18.75" customHeight="1" x14ac:dyDescent="0.2">
      <c r="A29" s="13">
        <v>21</v>
      </c>
      <c r="B29" s="21" t="s">
        <v>8</v>
      </c>
      <c r="C29" s="22">
        <f t="shared" si="0"/>
        <v>1129</v>
      </c>
      <c r="D29" s="16">
        <v>951</v>
      </c>
      <c r="E29" s="17">
        <f t="shared" si="1"/>
        <v>0.84233835252435785</v>
      </c>
      <c r="F29" s="16">
        <v>178</v>
      </c>
      <c r="G29" s="17">
        <f t="shared" si="2"/>
        <v>0.15766164747564215</v>
      </c>
      <c r="H29" s="23"/>
      <c r="I29" s="15">
        <f t="shared" si="3"/>
        <v>1129</v>
      </c>
      <c r="J29" s="16">
        <v>5</v>
      </c>
      <c r="K29" s="17">
        <f t="shared" si="4"/>
        <v>4.4286979627989375E-3</v>
      </c>
      <c r="L29" s="16">
        <v>499</v>
      </c>
      <c r="M29" s="17">
        <f t="shared" si="5"/>
        <v>0.44198405668733393</v>
      </c>
      <c r="N29" s="16">
        <v>431</v>
      </c>
      <c r="O29" s="17">
        <f t="shared" si="6"/>
        <v>0.38175376439326836</v>
      </c>
      <c r="P29" s="16">
        <v>194</v>
      </c>
      <c r="Q29" s="17">
        <f t="shared" si="7"/>
        <v>0.17183348095659876</v>
      </c>
      <c r="R29" s="24"/>
      <c r="S29" s="19">
        <v>0.24399999999999999</v>
      </c>
      <c r="T29" s="4"/>
    </row>
    <row r="30" spans="1:20" ht="18.75" customHeight="1" x14ac:dyDescent="0.2">
      <c r="A30" s="20">
        <v>22</v>
      </c>
      <c r="B30" s="21" t="s">
        <v>25</v>
      </c>
      <c r="C30" s="22">
        <f t="shared" si="0"/>
        <v>955</v>
      </c>
      <c r="D30" s="16">
        <v>848</v>
      </c>
      <c r="E30" s="17">
        <f t="shared" si="1"/>
        <v>0.88795811518324608</v>
      </c>
      <c r="F30" s="16">
        <v>107</v>
      </c>
      <c r="G30" s="17">
        <f t="shared" si="2"/>
        <v>0.11204188481675392</v>
      </c>
      <c r="H30" s="23"/>
      <c r="I30" s="15">
        <f t="shared" si="3"/>
        <v>955</v>
      </c>
      <c r="J30" s="16">
        <v>2</v>
      </c>
      <c r="K30" s="17">
        <f t="shared" si="4"/>
        <v>2.0942408376963353E-3</v>
      </c>
      <c r="L30" s="16">
        <v>433</v>
      </c>
      <c r="M30" s="17">
        <f t="shared" si="5"/>
        <v>0.45340314136125653</v>
      </c>
      <c r="N30" s="16">
        <v>429</v>
      </c>
      <c r="O30" s="17">
        <f t="shared" si="6"/>
        <v>0.44921465968586388</v>
      </c>
      <c r="P30" s="16">
        <v>91</v>
      </c>
      <c r="Q30" s="17">
        <f t="shared" si="7"/>
        <v>9.5287958115183244E-2</v>
      </c>
      <c r="R30" s="24"/>
      <c r="S30" s="19">
        <v>0.32700000000000001</v>
      </c>
    </row>
    <row r="31" spans="1:20" s="25" customFormat="1" ht="18.75" customHeight="1" x14ac:dyDescent="0.2">
      <c r="A31" s="13">
        <v>23</v>
      </c>
      <c r="B31" s="21" t="s">
        <v>31</v>
      </c>
      <c r="C31" s="22">
        <f t="shared" si="0"/>
        <v>795</v>
      </c>
      <c r="D31" s="16">
        <v>722</v>
      </c>
      <c r="E31" s="17">
        <f t="shared" si="1"/>
        <v>0.90817610062893084</v>
      </c>
      <c r="F31" s="16">
        <v>73</v>
      </c>
      <c r="G31" s="17">
        <f t="shared" si="2"/>
        <v>9.1823899371069176E-2</v>
      </c>
      <c r="H31" s="23"/>
      <c r="I31" s="15">
        <f t="shared" si="3"/>
        <v>795</v>
      </c>
      <c r="J31" s="16">
        <v>23</v>
      </c>
      <c r="K31" s="17">
        <f t="shared" si="4"/>
        <v>2.8930817610062894E-2</v>
      </c>
      <c r="L31" s="16">
        <v>327</v>
      </c>
      <c r="M31" s="17">
        <f t="shared" si="5"/>
        <v>0.41132075471698115</v>
      </c>
      <c r="N31" s="16">
        <v>245</v>
      </c>
      <c r="O31" s="17">
        <f t="shared" si="6"/>
        <v>0.3081761006289308</v>
      </c>
      <c r="P31" s="16">
        <v>200</v>
      </c>
      <c r="Q31" s="17">
        <f t="shared" si="7"/>
        <v>0.25157232704402516</v>
      </c>
      <c r="R31" s="24"/>
      <c r="S31" s="19">
        <v>0.24399999999999999</v>
      </c>
      <c r="T31" s="4"/>
    </row>
    <row r="32" spans="1:20" ht="18.75" customHeight="1" x14ac:dyDescent="0.2">
      <c r="A32" s="20">
        <v>24</v>
      </c>
      <c r="B32" s="21" t="s">
        <v>24</v>
      </c>
      <c r="C32" s="22">
        <f t="shared" si="0"/>
        <v>752</v>
      </c>
      <c r="D32" s="16">
        <v>667</v>
      </c>
      <c r="E32" s="17">
        <f t="shared" si="1"/>
        <v>0.88696808510638303</v>
      </c>
      <c r="F32" s="16">
        <v>85</v>
      </c>
      <c r="G32" s="17">
        <f t="shared" si="2"/>
        <v>0.11303191489361702</v>
      </c>
      <c r="H32" s="23"/>
      <c r="I32" s="15">
        <f t="shared" si="3"/>
        <v>752</v>
      </c>
      <c r="J32" s="16">
        <v>4</v>
      </c>
      <c r="K32" s="17">
        <f t="shared" si="4"/>
        <v>5.3191489361702126E-3</v>
      </c>
      <c r="L32" s="16">
        <v>370</v>
      </c>
      <c r="M32" s="17">
        <f t="shared" si="5"/>
        <v>0.49202127659574468</v>
      </c>
      <c r="N32" s="16">
        <v>310</v>
      </c>
      <c r="O32" s="17">
        <f t="shared" si="6"/>
        <v>0.41223404255319152</v>
      </c>
      <c r="P32" s="16">
        <v>68</v>
      </c>
      <c r="Q32" s="17">
        <f t="shared" si="7"/>
        <v>9.0425531914893623E-2</v>
      </c>
      <c r="R32" s="24"/>
      <c r="S32" s="19">
        <v>0.33700000000000002</v>
      </c>
    </row>
    <row r="33" spans="1:20" s="25" customFormat="1" ht="18.75" customHeight="1" thickBot="1" x14ac:dyDescent="0.25">
      <c r="A33" s="13">
        <v>25</v>
      </c>
      <c r="B33" s="21" t="s">
        <v>23</v>
      </c>
      <c r="C33" s="22">
        <f t="shared" si="0"/>
        <v>693</v>
      </c>
      <c r="D33" s="26">
        <v>588</v>
      </c>
      <c r="E33" s="24">
        <f t="shared" si="1"/>
        <v>0.84848484848484851</v>
      </c>
      <c r="F33" s="26">
        <v>105</v>
      </c>
      <c r="G33" s="17">
        <f t="shared" si="2"/>
        <v>0.15151515151515152</v>
      </c>
      <c r="H33" s="27"/>
      <c r="I33" s="15">
        <f t="shared" si="3"/>
        <v>693</v>
      </c>
      <c r="J33" s="16">
        <v>3</v>
      </c>
      <c r="K33" s="17">
        <f t="shared" si="4"/>
        <v>4.329004329004329E-3</v>
      </c>
      <c r="L33" s="16">
        <v>397</v>
      </c>
      <c r="M33" s="17">
        <f t="shared" si="5"/>
        <v>0.57287157287157287</v>
      </c>
      <c r="N33" s="16">
        <v>220</v>
      </c>
      <c r="O33" s="17">
        <f t="shared" si="6"/>
        <v>0.31746031746031744</v>
      </c>
      <c r="P33" s="16">
        <v>73</v>
      </c>
      <c r="Q33" s="17">
        <f t="shared" si="7"/>
        <v>0.10533910533910534</v>
      </c>
      <c r="R33" s="28"/>
      <c r="S33" s="19">
        <v>0.35699999999999998</v>
      </c>
      <c r="T33" s="4"/>
    </row>
    <row r="34" spans="1:20" s="25" customFormat="1" ht="18.75" hidden="1" customHeight="1" x14ac:dyDescent="0.2">
      <c r="A34" s="29"/>
      <c r="B34" s="30"/>
      <c r="C34" s="31"/>
      <c r="D34" s="32"/>
      <c r="E34" s="33"/>
      <c r="F34" s="32"/>
      <c r="G34" s="33"/>
      <c r="H34" s="34"/>
      <c r="I34" s="31"/>
      <c r="J34" s="32"/>
      <c r="K34" s="33"/>
      <c r="L34" s="32"/>
      <c r="M34" s="33"/>
      <c r="N34" s="32"/>
      <c r="O34" s="33"/>
      <c r="P34" s="32"/>
      <c r="Q34" s="33"/>
      <c r="R34" s="33"/>
      <c r="S34" s="35"/>
    </row>
    <row r="35" spans="1:20" s="25" customFormat="1" ht="18.75" hidden="1" customHeight="1" x14ac:dyDescent="0.2">
      <c r="A35" s="29"/>
      <c r="B35" s="30"/>
      <c r="C35" s="31"/>
      <c r="D35" s="32"/>
      <c r="E35" s="33"/>
      <c r="F35" s="32"/>
      <c r="G35" s="33"/>
      <c r="H35" s="34"/>
      <c r="I35" s="31"/>
      <c r="J35" s="32"/>
      <c r="K35" s="33"/>
      <c r="L35" s="32"/>
      <c r="M35" s="33"/>
      <c r="N35" s="32"/>
      <c r="O35" s="33"/>
      <c r="P35" s="32"/>
      <c r="Q35" s="33"/>
      <c r="R35" s="33"/>
      <c r="S35" s="35"/>
    </row>
    <row r="36" spans="1:20" s="25" customFormat="1" ht="18.75" hidden="1" customHeight="1" thickBot="1" x14ac:dyDescent="0.25">
      <c r="A36" s="29"/>
      <c r="B36" s="30"/>
      <c r="C36" s="31"/>
      <c r="D36" s="32"/>
      <c r="E36" s="33"/>
      <c r="F36" s="32"/>
      <c r="G36" s="33"/>
      <c r="H36" s="34"/>
      <c r="I36" s="31"/>
      <c r="J36" s="32"/>
      <c r="K36" s="33"/>
      <c r="L36" s="32"/>
      <c r="M36" s="33"/>
      <c r="N36" s="32"/>
      <c r="O36" s="33"/>
      <c r="P36" s="32"/>
      <c r="Q36" s="33"/>
      <c r="R36" s="33"/>
      <c r="S36" s="35"/>
    </row>
    <row r="37" spans="1:20" ht="20.100000000000001" customHeight="1" thickBot="1" x14ac:dyDescent="0.25">
      <c r="A37" s="57" t="s">
        <v>0</v>
      </c>
      <c r="B37" s="58"/>
      <c r="C37" s="36">
        <f>SUM(C9:C33)</f>
        <v>107840</v>
      </c>
      <c r="D37" s="36">
        <f>SUM(D9:D33)</f>
        <v>91524</v>
      </c>
      <c r="E37" s="37">
        <f t="shared" ref="E37" si="8">D37/C37</f>
        <v>0.84870178041543032</v>
      </c>
      <c r="F37" s="36">
        <f>SUM(F9:F33)</f>
        <v>16316</v>
      </c>
      <c r="G37" s="37">
        <f>F37/C37</f>
        <v>0.15129821958456974</v>
      </c>
      <c r="H37" s="36"/>
      <c r="I37" s="36">
        <f>SUM(I9:I33)</f>
        <v>107840</v>
      </c>
      <c r="J37" s="36">
        <f>SUM(J9:J33)</f>
        <v>530</v>
      </c>
      <c r="K37" s="38">
        <f t="shared" ref="K37" si="9">J37/I37</f>
        <v>4.914688427299703E-3</v>
      </c>
      <c r="L37" s="36">
        <f>SUM(L9:L33)</f>
        <v>54155</v>
      </c>
      <c r="M37" s="38">
        <f t="shared" ref="M37" si="10">L37/I37</f>
        <v>0.50217915430267057</v>
      </c>
      <c r="N37" s="36">
        <f>SUM(N9:N33)</f>
        <v>42906</v>
      </c>
      <c r="O37" s="38">
        <f t="shared" ref="O37" si="11">N37/I37</f>
        <v>0.39786721068249259</v>
      </c>
      <c r="P37" s="36">
        <f>SUM(P9:P33)</f>
        <v>10249</v>
      </c>
      <c r="Q37" s="38">
        <f t="shared" ref="Q37" si="12">P37/I37</f>
        <v>9.5038946587537088E-2</v>
      </c>
      <c r="R37" s="39"/>
      <c r="S37" s="38">
        <v>0.312</v>
      </c>
    </row>
    <row r="38" spans="1:20" x14ac:dyDescent="0.2">
      <c r="A38" s="40" t="s">
        <v>32</v>
      </c>
      <c r="C38" s="41"/>
      <c r="D38" s="41"/>
      <c r="E38" s="42"/>
      <c r="F38" s="41"/>
      <c r="G38" s="43"/>
      <c r="H38" s="41"/>
      <c r="I38" s="41"/>
      <c r="J38" s="41"/>
      <c r="K38" s="43"/>
      <c r="L38" s="43"/>
      <c r="M38" s="43"/>
      <c r="N38" s="43"/>
      <c r="O38" s="43"/>
      <c r="P38" s="41"/>
      <c r="Q38" s="43"/>
      <c r="R38" s="43"/>
      <c r="S38" s="44"/>
    </row>
    <row r="39" spans="1:20" x14ac:dyDescent="0.2">
      <c r="A39" s="40" t="s">
        <v>39</v>
      </c>
      <c r="C39" s="41"/>
      <c r="D39" s="41"/>
      <c r="E39" s="42"/>
      <c r="F39" s="41"/>
      <c r="G39" s="43"/>
      <c r="H39" s="41"/>
      <c r="I39" s="41"/>
      <c r="J39" s="41"/>
      <c r="K39" s="43"/>
      <c r="L39" s="43"/>
      <c r="M39" s="43"/>
      <c r="N39" s="43"/>
      <c r="O39" s="43"/>
      <c r="P39" s="41"/>
      <c r="Q39" s="43"/>
      <c r="R39" s="43"/>
      <c r="S39" s="44"/>
    </row>
    <row r="40" spans="1:20" x14ac:dyDescent="0.2">
      <c r="A40" s="40" t="s">
        <v>44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5"/>
      <c r="R40" s="45"/>
    </row>
    <row r="41" spans="1:20" ht="13.5" x14ac:dyDescent="0.25">
      <c r="A41" s="46" t="s">
        <v>33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1:20" ht="13.5" x14ac:dyDescent="0.25">
      <c r="A42" s="46" t="s">
        <v>34</v>
      </c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1:20" x14ac:dyDescent="0.2">
      <c r="B43" s="49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1:20" x14ac:dyDescent="0.2">
      <c r="B44" s="50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6"/>
      <c r="Q44" s="6"/>
      <c r="R44" s="6"/>
      <c r="S44" s="51"/>
    </row>
    <row r="45" spans="1:20" ht="15.95" customHeight="1" x14ac:dyDescent="0.2">
      <c r="B45" s="52"/>
      <c r="C45" s="53"/>
      <c r="D45" s="54"/>
      <c r="E45" s="54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6"/>
    </row>
    <row r="46" spans="1:20" x14ac:dyDescent="0.2">
      <c r="B46" s="48"/>
      <c r="C46" s="48"/>
      <c r="D46" s="48"/>
      <c r="E46" s="48"/>
      <c r="F46" s="48"/>
      <c r="G46" s="48"/>
      <c r="H46" s="48"/>
      <c r="Q46" s="48"/>
      <c r="R46" s="48"/>
      <c r="S46" s="48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2017-12-14T21:58:54Z</cp:lastPrinted>
  <dcterms:created xsi:type="dcterms:W3CDTF">2012-05-16T15:21:51Z</dcterms:created>
  <dcterms:modified xsi:type="dcterms:W3CDTF">2018-11-16T19:56:10Z</dcterms:modified>
</cp:coreProperties>
</file>