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05" yWindow="-105" windowWidth="23250" windowHeight="1260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22" i="1"/>
  <c r="D29" i="1"/>
  <c r="D15" i="1"/>
  <c r="E35" i="1" l="1"/>
  <c r="D10" i="1"/>
  <c r="H10" i="1" s="1"/>
  <c r="D24" i="1"/>
  <c r="F24" i="1" s="1"/>
  <c r="D28" i="1"/>
  <c r="N28" i="1" s="1"/>
  <c r="D20" i="1"/>
  <c r="D18" i="1"/>
  <c r="D30" i="1"/>
  <c r="R30" i="1" s="1"/>
  <c r="D23" i="1"/>
  <c r="D16" i="1"/>
  <c r="P16" i="1" s="1"/>
  <c r="D25" i="1"/>
  <c r="O35" i="1"/>
  <c r="M35" i="1"/>
  <c r="K35" i="1"/>
  <c r="D14" i="1"/>
  <c r="N14" i="1" s="1"/>
  <c r="Q35" i="1"/>
  <c r="D27" i="1"/>
  <c r="D21" i="1"/>
  <c r="R21" i="1" s="1"/>
  <c r="D8" i="1"/>
  <c r="P8" i="1" s="1"/>
  <c r="F15" i="1"/>
  <c r="N19" i="1"/>
  <c r="D12" i="1"/>
  <c r="D9" i="1"/>
  <c r="I35" i="1"/>
  <c r="D32" i="1"/>
  <c r="L32" i="1" s="1"/>
  <c r="D26" i="1"/>
  <c r="P26" i="1" s="1"/>
  <c r="G35" i="1"/>
  <c r="D17" i="1"/>
  <c r="N17" i="1" s="1"/>
  <c r="D11" i="1"/>
  <c r="F11" i="1" s="1"/>
  <c r="D31" i="1"/>
  <c r="J31" i="1" s="1"/>
  <c r="D13" i="1"/>
  <c r="R13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8" i="1"/>
  <c r="R18" i="1"/>
  <c r="H18" i="1"/>
  <c r="F12" i="1"/>
  <c r="H12" i="1"/>
  <c r="J20" i="1"/>
  <c r="H20" i="1"/>
  <c r="F20" i="1"/>
  <c r="H22" i="1"/>
  <c r="F22" i="1"/>
  <c r="L27" i="1"/>
  <c r="R27" i="1"/>
  <c r="H27" i="1"/>
  <c r="F27" i="1"/>
  <c r="R23" i="1"/>
  <c r="H23" i="1"/>
  <c r="N25" i="1"/>
  <c r="P10" i="1"/>
  <c r="N30" i="1"/>
  <c r="J25" i="1"/>
  <c r="F18" i="1"/>
  <c r="P22" i="1"/>
  <c r="F10" i="1"/>
  <c r="N27" i="1"/>
  <c r="N23" i="1"/>
  <c r="N16" i="1"/>
  <c r="H16" i="1"/>
  <c r="J27" i="1"/>
  <c r="J10" i="1"/>
  <c r="N18" i="1"/>
  <c r="R16" i="1"/>
  <c r="F16" i="1"/>
  <c r="P17" i="1"/>
  <c r="H31" i="1"/>
  <c r="H17" i="1"/>
  <c r="J11" i="1"/>
  <c r="J17" i="1"/>
  <c r="L20" i="1"/>
  <c r="R17" i="1"/>
  <c r="N10" i="1"/>
  <c r="L17" i="1"/>
  <c r="L11" i="1"/>
  <c r="N9" i="1"/>
  <c r="H11" i="1"/>
  <c r="H14" i="1"/>
  <c r="F31" i="1"/>
  <c r="P20" i="1"/>
  <c r="R11" i="1"/>
  <c r="J9" i="1"/>
  <c r="F17" i="1"/>
  <c r="P14" i="1"/>
  <c r="P11" i="1"/>
  <c r="L9" i="1"/>
  <c r="R31" i="1"/>
  <c r="H8" i="1"/>
  <c r="L25" i="1"/>
  <c r="N31" i="1"/>
  <c r="N20" i="1"/>
  <c r="P31" i="1"/>
  <c r="J8" i="1"/>
  <c r="R22" i="1"/>
  <c r="R24" i="1"/>
  <c r="L31" i="1"/>
  <c r="J22" i="1"/>
  <c r="L22" i="1"/>
  <c r="L13" i="1"/>
  <c r="H30" i="1"/>
  <c r="J16" i="1"/>
  <c r="H19" i="1"/>
  <c r="P23" i="1"/>
  <c r="H24" i="1"/>
  <c r="P19" i="1"/>
  <c r="F19" i="1"/>
  <c r="J24" i="1"/>
  <c r="N22" i="1"/>
  <c r="L8" i="1"/>
  <c r="P25" i="1"/>
  <c r="L16" i="1"/>
  <c r="F32" i="1"/>
  <c r="P15" i="1"/>
  <c r="F23" i="1"/>
  <c r="L23" i="1"/>
  <c r="R15" i="1"/>
  <c r="H15" i="1"/>
  <c r="P18" i="1"/>
  <c r="P27" i="1"/>
  <c r="L15" i="1"/>
  <c r="J18" i="1"/>
  <c r="J15" i="1"/>
  <c r="N15" i="1"/>
  <c r="P13" i="1"/>
  <c r="N11" i="1"/>
  <c r="R32" i="1"/>
  <c r="J32" i="1"/>
  <c r="J23" i="1"/>
  <c r="N24" i="1"/>
  <c r="P28" i="1"/>
  <c r="P32" i="1"/>
  <c r="F8" i="1"/>
  <c r="R28" i="1"/>
  <c r="P21" i="1"/>
  <c r="N8" i="1"/>
  <c r="R8" i="1"/>
  <c r="H32" i="1"/>
  <c r="N12" i="1"/>
  <c r="J12" i="1"/>
  <c r="L14" i="1"/>
  <c r="P30" i="1"/>
  <c r="H13" i="1"/>
  <c r="J30" i="1"/>
  <c r="R26" i="1"/>
  <c r="L30" i="1"/>
  <c r="J28" i="1"/>
  <c r="L24" i="1"/>
  <c r="P24" i="1"/>
  <c r="L28" i="1"/>
  <c r="J13" i="1"/>
  <c r="L10" i="1"/>
  <c r="H25" i="1"/>
  <c r="F13" i="1"/>
  <c r="L12" i="1"/>
  <c r="F28" i="1"/>
  <c r="R14" i="1"/>
  <c r="R20" i="1"/>
  <c r="N13" i="1"/>
  <c r="R19" i="1"/>
  <c r="R9" i="1"/>
  <c r="R10" i="1"/>
  <c r="L19" i="1"/>
  <c r="J14" i="1"/>
  <c r="F21" i="1"/>
  <c r="L26" i="1"/>
  <c r="J21" i="1"/>
  <c r="H21" i="1"/>
  <c r="J19" i="1"/>
  <c r="J26" i="1"/>
  <c r="N26" i="1"/>
  <c r="D35" i="1"/>
  <c r="L21" i="1"/>
  <c r="F30" i="1"/>
  <c r="P12" i="1"/>
  <c r="H28" i="1"/>
  <c r="F14" i="1"/>
  <c r="N32" i="1"/>
  <c r="R12" i="1"/>
  <c r="N21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<sst xmlns="http://schemas.openxmlformats.org/spreadsheetml/2006/main" count="51" uniqueCount="44">
  <si>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</si>
  <si>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</si>
  <si>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</si>
  <si>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</si>
  <si>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</si>
  <si>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</si>
  <si>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</si>
  <si>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</si>
  <si>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</si>
  <si>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</si>
  <si>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</si>
  <si>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</si>
  <si>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</si>
  <si>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</si>
  <si>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</si>
  <si>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</si>
  <si>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</si>
  <si>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</si>
  <si>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</si>
  <si>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</si>
  <si>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</si>
  <si>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</si>
  <si>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</si>
  <si>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</si>
  <si>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</si>
  <si>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</si>
  <si>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</si>
  <si>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</si>
  <si>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</si>
  <si>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</si>
  <si>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</si>
  <si>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</si>
  <si>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</si>
  <si>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</si>
  <si>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</si>
  <si>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</si>
  <si>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</si>
  <si>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</si>
  <si>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</si>
  <si>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</si>
  <si>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(/2) Comprende los 43 distritos que conforman la provincia de Lima</t>
  </si>
  <si>
    <t>Violencia psicológica,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</si>
  <si>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</si>
  <si>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Periodo : Enero - Octubre,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</si>
</sst>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SheetLayoutView="100" workbookViewId="0">
      <pane ySplit="7" topLeftCell="A8" activePane="bottomLeft" state="frozen"/>
      <selection pane="bottomLeft" activeCell="S1" sqref="S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41</v>
      </c>
    </row>
    <row r="8" spans="1:30" ht="18.75" customHeight="1" x14ac:dyDescent="0.2">
      <c r="A8" s="11">
        <v>1</v>
      </c>
      <c r="B8" s="12" t="s">
        <v>42</v>
      </c>
      <c r="C8" s="13"/>
      <c r="D8" s="14">
        <f t="shared" ref="D8:D32" si="0">E8+G8+I8+K8+M8+O8+Q8</f>
        <v>46928</v>
      </c>
      <c r="E8" s="15">
        <v>2992</v>
      </c>
      <c r="F8" s="13">
        <f t="shared" ref="F8:F32" si="1">E8/D8</f>
        <v>6.3757245141493349E-2</v>
      </c>
      <c r="G8" s="15">
        <v>6243</v>
      </c>
      <c r="H8" s="13">
        <f t="shared" ref="H8:H32" si="2">G8/$D8</f>
        <v>0.13303358336174564</v>
      </c>
      <c r="I8" s="15">
        <v>3467</v>
      </c>
      <c r="J8" s="13">
        <f t="shared" ref="J8:J32" si="3">I8/$D8</f>
        <v>7.3879133992499152E-2</v>
      </c>
      <c r="K8" s="15">
        <v>2656</v>
      </c>
      <c r="L8" s="13">
        <f t="shared" ref="L8:L32" si="4">K8/$D8</f>
        <v>5.6597340606887148E-2</v>
      </c>
      <c r="M8" s="16">
        <v>10568</v>
      </c>
      <c r="N8" s="13">
        <f t="shared" ref="N8:N32" si="5">M8/$D8</f>
        <v>0.22519604500511423</v>
      </c>
      <c r="O8" s="16">
        <v>17617</v>
      </c>
      <c r="P8" s="13">
        <f t="shared" ref="P8:P32" si="6">O8/$D8</f>
        <v>0.37540487555404023</v>
      </c>
      <c r="Q8" s="16">
        <v>3385</v>
      </c>
      <c r="R8" s="13">
        <f t="shared" ref="R8:R32" si="7">Q8/$D8</f>
        <v>7.2131776338220252E-2</v>
      </c>
      <c r="S8" s="41">
        <v>0.65100000000000002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13327</v>
      </c>
      <c r="E9" s="15">
        <v>934</v>
      </c>
      <c r="F9" s="19">
        <f t="shared" si="1"/>
        <v>7.0083289562542214E-2</v>
      </c>
      <c r="G9" s="15">
        <v>2004</v>
      </c>
      <c r="H9" s="19">
        <f t="shared" si="2"/>
        <v>0.15037142642755308</v>
      </c>
      <c r="I9" s="15">
        <v>997</v>
      </c>
      <c r="J9" s="19">
        <f t="shared" si="3"/>
        <v>7.481053500412696E-2</v>
      </c>
      <c r="K9" s="15">
        <v>780</v>
      </c>
      <c r="L9" s="19">
        <f t="shared" si="4"/>
        <v>5.8527800705335031E-2</v>
      </c>
      <c r="M9" s="16">
        <v>2354</v>
      </c>
      <c r="N9" s="19">
        <f t="shared" si="5"/>
        <v>0.17663390110302393</v>
      </c>
      <c r="O9" s="16">
        <v>5159</v>
      </c>
      <c r="P9" s="19">
        <f t="shared" si="6"/>
        <v>0.38710887671644029</v>
      </c>
      <c r="Q9" s="16">
        <v>1099</v>
      </c>
      <c r="R9" s="19">
        <f t="shared" si="7"/>
        <v>8.2464170480978469E-2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10708</v>
      </c>
      <c r="E10" s="15">
        <v>517</v>
      </c>
      <c r="F10" s="19">
        <f t="shared" si="1"/>
        <v>4.8281658573029511E-2</v>
      </c>
      <c r="G10" s="15">
        <v>988</v>
      </c>
      <c r="H10" s="19">
        <f t="shared" si="2"/>
        <v>9.2267463578632802E-2</v>
      </c>
      <c r="I10" s="15">
        <v>595</v>
      </c>
      <c r="J10" s="19">
        <f t="shared" si="3"/>
        <v>5.5565932013447887E-2</v>
      </c>
      <c r="K10" s="15">
        <v>508</v>
      </c>
      <c r="L10" s="19">
        <f t="shared" si="4"/>
        <v>4.7441165483750464E-2</v>
      </c>
      <c r="M10" s="16">
        <v>2723</v>
      </c>
      <c r="N10" s="19">
        <f t="shared" si="5"/>
        <v>0.25429585356742623</v>
      </c>
      <c r="O10" s="16">
        <v>4783</v>
      </c>
      <c r="P10" s="19">
        <f t="shared" si="6"/>
        <v>0.44667538289129621</v>
      </c>
      <c r="Q10" s="16">
        <v>594</v>
      </c>
      <c r="R10" s="19">
        <f t="shared" si="7"/>
        <v>5.5472543892416883E-2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22</v>
      </c>
      <c r="C11" s="19"/>
      <c r="D11" s="20">
        <f t="shared" si="0"/>
        <v>7576</v>
      </c>
      <c r="E11" s="15">
        <v>528</v>
      </c>
      <c r="F11" s="19">
        <f t="shared" si="1"/>
        <v>6.9693769799366423E-2</v>
      </c>
      <c r="G11" s="15">
        <v>943</v>
      </c>
      <c r="H11" s="19">
        <f t="shared" si="2"/>
        <v>0.12447201689545935</v>
      </c>
      <c r="I11" s="15">
        <v>619</v>
      </c>
      <c r="J11" s="19">
        <f t="shared" si="3"/>
        <v>8.1705385427666311E-2</v>
      </c>
      <c r="K11" s="15">
        <v>490</v>
      </c>
      <c r="L11" s="19">
        <f t="shared" si="4"/>
        <v>6.4677930306230202E-2</v>
      </c>
      <c r="M11" s="16">
        <v>1774</v>
      </c>
      <c r="N11" s="19">
        <f t="shared" si="5"/>
        <v>0.23416050686378037</v>
      </c>
      <c r="O11" s="16">
        <v>2800</v>
      </c>
      <c r="P11" s="19">
        <f t="shared" si="6"/>
        <v>0.36958817317845827</v>
      </c>
      <c r="Q11" s="16">
        <v>422</v>
      </c>
      <c r="R11" s="19">
        <f t="shared" si="7"/>
        <v>5.5702217529039068E-2</v>
      </c>
      <c r="S11" s="41">
        <v>0.67200000000000004</v>
      </c>
      <c r="T11" s="2"/>
    </row>
    <row r="12" spans="1:30" ht="18.75" customHeight="1" x14ac:dyDescent="0.2">
      <c r="A12" s="11">
        <v>5</v>
      </c>
      <c r="B12" s="18" t="s">
        <v>12</v>
      </c>
      <c r="C12" s="19"/>
      <c r="D12" s="20">
        <f t="shared" si="0"/>
        <v>7375</v>
      </c>
      <c r="E12" s="15">
        <v>322</v>
      </c>
      <c r="F12" s="19">
        <f t="shared" si="1"/>
        <v>4.3661016949152545E-2</v>
      </c>
      <c r="G12" s="15">
        <v>732</v>
      </c>
      <c r="H12" s="19">
        <f t="shared" si="2"/>
        <v>9.9254237288135594E-2</v>
      </c>
      <c r="I12" s="15">
        <v>509</v>
      </c>
      <c r="J12" s="19">
        <f t="shared" si="3"/>
        <v>6.9016949152542376E-2</v>
      </c>
      <c r="K12" s="15">
        <v>418</v>
      </c>
      <c r="L12" s="19">
        <f t="shared" si="4"/>
        <v>5.6677966101694913E-2</v>
      </c>
      <c r="M12" s="16">
        <v>1754</v>
      </c>
      <c r="N12" s="19">
        <f t="shared" si="5"/>
        <v>0.23783050847457626</v>
      </c>
      <c r="O12" s="16">
        <v>3101</v>
      </c>
      <c r="P12" s="19">
        <f t="shared" si="6"/>
        <v>0.42047457627118645</v>
      </c>
      <c r="Q12" s="16">
        <v>539</v>
      </c>
      <c r="R12" s="19">
        <f t="shared" si="7"/>
        <v>7.3084745762711859E-2</v>
      </c>
      <c r="S12" s="41">
        <v>0.65600000000000003</v>
      </c>
    </row>
    <row r="13" spans="1:30" s="21" customFormat="1" ht="18.75" customHeight="1" x14ac:dyDescent="0.2">
      <c r="A13" s="17">
        <v>6</v>
      </c>
      <c r="B13" s="18" t="s">
        <v>23</v>
      </c>
      <c r="C13" s="19"/>
      <c r="D13" s="20">
        <f t="shared" si="0"/>
        <v>6177</v>
      </c>
      <c r="E13" s="15">
        <v>491</v>
      </c>
      <c r="F13" s="19">
        <f t="shared" si="1"/>
        <v>7.9488424801683666E-2</v>
      </c>
      <c r="G13" s="15">
        <v>942</v>
      </c>
      <c r="H13" s="19">
        <f t="shared" si="2"/>
        <v>0.15250121418164159</v>
      </c>
      <c r="I13" s="15">
        <v>586</v>
      </c>
      <c r="J13" s="19">
        <f t="shared" si="3"/>
        <v>9.4868058928282331E-2</v>
      </c>
      <c r="K13" s="15">
        <v>456</v>
      </c>
      <c r="L13" s="19">
        <f t="shared" si="4"/>
        <v>7.3822243807673632E-2</v>
      </c>
      <c r="M13" s="16">
        <v>1432</v>
      </c>
      <c r="N13" s="19">
        <f t="shared" si="5"/>
        <v>0.23182774809778209</v>
      </c>
      <c r="O13" s="16">
        <v>2009</v>
      </c>
      <c r="P13" s="19">
        <f t="shared" si="6"/>
        <v>0.32523878905617615</v>
      </c>
      <c r="Q13" s="16">
        <v>261</v>
      </c>
      <c r="R13" s="19">
        <f t="shared" si="7"/>
        <v>4.2253521126760563E-2</v>
      </c>
      <c r="S13" s="41">
        <v>0.53200000000000003</v>
      </c>
      <c r="T13" s="2"/>
    </row>
    <row r="14" spans="1:30" ht="18.75" customHeight="1" x14ac:dyDescent="0.2">
      <c r="A14" s="11">
        <v>7</v>
      </c>
      <c r="B14" s="18" t="s">
        <v>29</v>
      </c>
      <c r="C14" s="19"/>
      <c r="D14" s="20">
        <f t="shared" si="0"/>
        <v>5642</v>
      </c>
      <c r="E14" s="15">
        <v>144</v>
      </c>
      <c r="F14" s="19">
        <f t="shared" si="1"/>
        <v>2.5522864232541652E-2</v>
      </c>
      <c r="G14" s="15">
        <v>519</v>
      </c>
      <c r="H14" s="19">
        <f t="shared" si="2"/>
        <v>9.1988656504785535E-2</v>
      </c>
      <c r="I14" s="15">
        <v>350</v>
      </c>
      <c r="J14" s="19">
        <f t="shared" si="3"/>
        <v>6.2034739454094295E-2</v>
      </c>
      <c r="K14" s="15">
        <v>329</v>
      </c>
      <c r="L14" s="19">
        <f t="shared" si="4"/>
        <v>5.8312655086848637E-2</v>
      </c>
      <c r="M14" s="16">
        <v>1625</v>
      </c>
      <c r="N14" s="19">
        <f t="shared" si="5"/>
        <v>0.28801843317972348</v>
      </c>
      <c r="O14" s="16">
        <v>2418</v>
      </c>
      <c r="P14" s="19">
        <f t="shared" si="6"/>
        <v>0.42857142857142855</v>
      </c>
      <c r="Q14" s="16">
        <v>257</v>
      </c>
      <c r="R14" s="19">
        <f t="shared" si="7"/>
        <v>4.5551222970577808E-2</v>
      </c>
      <c r="S14" s="41">
        <v>0.76900000000000002</v>
      </c>
    </row>
    <row r="15" spans="1:30" s="21" customFormat="1" ht="18.75" customHeight="1" x14ac:dyDescent="0.2">
      <c r="A15" s="17">
        <v>8</v>
      </c>
      <c r="B15" s="18" t="s">
        <v>30</v>
      </c>
      <c r="C15" s="19"/>
      <c r="D15" s="20">
        <f t="shared" si="0"/>
        <v>4948</v>
      </c>
      <c r="E15" s="15">
        <v>139</v>
      </c>
      <c r="F15" s="19">
        <f t="shared" si="1"/>
        <v>2.8092158447857719E-2</v>
      </c>
      <c r="G15" s="15">
        <v>268</v>
      </c>
      <c r="H15" s="19">
        <f t="shared" si="2"/>
        <v>5.4163298302344384E-2</v>
      </c>
      <c r="I15" s="15">
        <v>223</v>
      </c>
      <c r="J15" s="19">
        <f t="shared" si="3"/>
        <v>4.5068714632174614E-2</v>
      </c>
      <c r="K15" s="15">
        <v>227</v>
      </c>
      <c r="L15" s="19">
        <f t="shared" si="4"/>
        <v>4.5877122069523039E-2</v>
      </c>
      <c r="M15" s="16">
        <v>1296</v>
      </c>
      <c r="N15" s="19">
        <f t="shared" si="5"/>
        <v>0.26192400970088925</v>
      </c>
      <c r="O15" s="16">
        <v>2460</v>
      </c>
      <c r="P15" s="19">
        <f t="shared" si="6"/>
        <v>0.49717057396928049</v>
      </c>
      <c r="Q15" s="16">
        <v>335</v>
      </c>
      <c r="R15" s="19">
        <f t="shared" si="7"/>
        <v>6.7704122877930484E-2</v>
      </c>
      <c r="S15" s="41">
        <v>0.57599999999999996</v>
      </c>
      <c r="T15" s="2"/>
    </row>
    <row r="16" spans="1:30" ht="18.75" customHeight="1" x14ac:dyDescent="0.2">
      <c r="A16" s="11">
        <v>9</v>
      </c>
      <c r="B16" s="18" t="s">
        <v>21</v>
      </c>
      <c r="C16" s="19"/>
      <c r="D16" s="20">
        <f t="shared" si="0"/>
        <v>4936</v>
      </c>
      <c r="E16" s="15">
        <v>191</v>
      </c>
      <c r="F16" s="19">
        <f t="shared" si="1"/>
        <v>3.8695299837925447E-2</v>
      </c>
      <c r="G16" s="15">
        <v>575</v>
      </c>
      <c r="H16" s="19">
        <f t="shared" si="2"/>
        <v>0.11649108589951378</v>
      </c>
      <c r="I16" s="15">
        <v>334</v>
      </c>
      <c r="J16" s="19">
        <f t="shared" si="3"/>
        <v>6.7666126418152353E-2</v>
      </c>
      <c r="K16" s="15">
        <v>252</v>
      </c>
      <c r="L16" s="19">
        <f t="shared" si="4"/>
        <v>5.1053484602917344E-2</v>
      </c>
      <c r="M16" s="16">
        <v>1320</v>
      </c>
      <c r="N16" s="19">
        <f t="shared" si="5"/>
        <v>0.26742301458670986</v>
      </c>
      <c r="O16" s="16">
        <v>2044</v>
      </c>
      <c r="P16" s="19">
        <f t="shared" si="6"/>
        <v>0.41410048622366291</v>
      </c>
      <c r="Q16" s="16">
        <v>220</v>
      </c>
      <c r="R16" s="19">
        <f t="shared" si="7"/>
        <v>4.4570502431118313E-2</v>
      </c>
      <c r="S16" s="41">
        <v>0.66800000000000004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4588</v>
      </c>
      <c r="E17" s="15">
        <v>272</v>
      </c>
      <c r="F17" s="19">
        <f t="shared" si="1"/>
        <v>5.928509154315606E-2</v>
      </c>
      <c r="G17" s="15">
        <v>650</v>
      </c>
      <c r="H17" s="19">
        <f t="shared" si="2"/>
        <v>0.14167393199651265</v>
      </c>
      <c r="I17" s="15">
        <v>420</v>
      </c>
      <c r="J17" s="19">
        <f t="shared" si="3"/>
        <v>9.1543156059285091E-2</v>
      </c>
      <c r="K17" s="15">
        <v>283</v>
      </c>
      <c r="L17" s="19">
        <f t="shared" si="4"/>
        <v>6.1682650392327815E-2</v>
      </c>
      <c r="M17" s="16">
        <v>1109</v>
      </c>
      <c r="N17" s="19">
        <f t="shared" si="5"/>
        <v>0.24171752397558849</v>
      </c>
      <c r="O17" s="16">
        <v>1692</v>
      </c>
      <c r="P17" s="19">
        <f t="shared" si="6"/>
        <v>0.36878814298169138</v>
      </c>
      <c r="Q17" s="16">
        <v>162</v>
      </c>
      <c r="R17" s="19">
        <f t="shared" si="7"/>
        <v>3.5309503051438533E-2</v>
      </c>
      <c r="S17" s="41">
        <v>0.70899999999999996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15</v>
      </c>
      <c r="C18" s="19"/>
      <c r="D18" s="20">
        <f t="shared" si="0"/>
        <v>4286</v>
      </c>
      <c r="E18" s="15">
        <v>213</v>
      </c>
      <c r="F18" s="19">
        <f t="shared" si="1"/>
        <v>4.9696686887540829E-2</v>
      </c>
      <c r="G18" s="15">
        <v>416</v>
      </c>
      <c r="H18" s="19">
        <f t="shared" si="2"/>
        <v>9.7060195986934203E-2</v>
      </c>
      <c r="I18" s="15">
        <v>272</v>
      </c>
      <c r="J18" s="19">
        <f t="shared" si="3"/>
        <v>6.3462435837610826E-2</v>
      </c>
      <c r="K18" s="15">
        <v>248</v>
      </c>
      <c r="L18" s="19">
        <f t="shared" si="4"/>
        <v>5.7862809146056932E-2</v>
      </c>
      <c r="M18" s="16">
        <v>1177</v>
      </c>
      <c r="N18" s="19">
        <f t="shared" si="5"/>
        <v>0.27461502566495566</v>
      </c>
      <c r="O18" s="16">
        <v>1724</v>
      </c>
      <c r="P18" s="19">
        <f t="shared" si="6"/>
        <v>0.40223985067662155</v>
      </c>
      <c r="Q18" s="16">
        <v>236</v>
      </c>
      <c r="R18" s="19">
        <f t="shared" si="7"/>
        <v>5.5062995800279985E-2</v>
      </c>
      <c r="S18" s="41">
        <v>0.69799999999999995</v>
      </c>
    </row>
    <row r="19" spans="1:30" s="21" customFormat="1" ht="18.75" customHeight="1" x14ac:dyDescent="0.2">
      <c r="A19" s="17">
        <v>12</v>
      </c>
      <c r="B19" s="18" t="s">
        <v>20</v>
      </c>
      <c r="C19" s="19"/>
      <c r="D19" s="20">
        <f t="shared" si="0"/>
        <v>3934</v>
      </c>
      <c r="E19" s="15">
        <v>153</v>
      </c>
      <c r="F19" s="19">
        <f t="shared" si="1"/>
        <v>3.8891713268937471E-2</v>
      </c>
      <c r="G19" s="15">
        <v>362</v>
      </c>
      <c r="H19" s="19">
        <f t="shared" si="2"/>
        <v>9.2018301982714795E-2</v>
      </c>
      <c r="I19" s="15">
        <v>361</v>
      </c>
      <c r="J19" s="19">
        <f t="shared" si="3"/>
        <v>9.1764107778342652E-2</v>
      </c>
      <c r="K19" s="15">
        <v>274</v>
      </c>
      <c r="L19" s="19">
        <f t="shared" si="4"/>
        <v>6.9649211997966448E-2</v>
      </c>
      <c r="M19" s="16">
        <v>1079</v>
      </c>
      <c r="N19" s="19">
        <f t="shared" si="5"/>
        <v>0.27427554651753938</v>
      </c>
      <c r="O19" s="16">
        <v>1534</v>
      </c>
      <c r="P19" s="19">
        <f t="shared" si="6"/>
        <v>0.38993390950686324</v>
      </c>
      <c r="Q19" s="16">
        <v>171</v>
      </c>
      <c r="R19" s="19">
        <f t="shared" si="7"/>
        <v>4.3467208947635991E-2</v>
      </c>
      <c r="S19" s="41">
        <v>0.57099999999999995</v>
      </c>
      <c r="T19" s="2"/>
    </row>
    <row r="20" spans="1:30" ht="18.75" customHeight="1" x14ac:dyDescent="0.2">
      <c r="A20" s="11">
        <v>13</v>
      </c>
      <c r="B20" s="18" t="s">
        <v>17</v>
      </c>
      <c r="C20" s="19"/>
      <c r="D20" s="20">
        <f t="shared" si="0"/>
        <v>3619</v>
      </c>
      <c r="E20" s="15">
        <v>328</v>
      </c>
      <c r="F20" s="19">
        <f t="shared" si="1"/>
        <v>9.063277148383532E-2</v>
      </c>
      <c r="G20" s="15">
        <v>586</v>
      </c>
      <c r="H20" s="19">
        <f t="shared" si="2"/>
        <v>0.16192318319977894</v>
      </c>
      <c r="I20" s="15">
        <v>322</v>
      </c>
      <c r="J20" s="19">
        <f t="shared" si="3"/>
        <v>8.8974854932301742E-2</v>
      </c>
      <c r="K20" s="15">
        <v>220</v>
      </c>
      <c r="L20" s="19">
        <f t="shared" si="4"/>
        <v>6.0790273556231005E-2</v>
      </c>
      <c r="M20" s="16">
        <v>685</v>
      </c>
      <c r="N20" s="19">
        <f t="shared" si="5"/>
        <v>0.1892788063000829</v>
      </c>
      <c r="O20" s="16">
        <v>1163</v>
      </c>
      <c r="P20" s="19">
        <f t="shared" si="6"/>
        <v>0.32135949157225752</v>
      </c>
      <c r="Q20" s="16">
        <v>315</v>
      </c>
      <c r="R20" s="19">
        <f t="shared" si="7"/>
        <v>8.7040618955512572E-2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24</v>
      </c>
      <c r="C21" s="19"/>
      <c r="D21" s="20">
        <f t="shared" si="0"/>
        <v>3447</v>
      </c>
      <c r="E21" s="15">
        <v>118</v>
      </c>
      <c r="F21" s="19">
        <f t="shared" si="1"/>
        <v>3.4232666086451986E-2</v>
      </c>
      <c r="G21" s="15">
        <v>324</v>
      </c>
      <c r="H21" s="19">
        <f t="shared" si="2"/>
        <v>9.3994778067885115E-2</v>
      </c>
      <c r="I21" s="15">
        <v>230</v>
      </c>
      <c r="J21" s="19">
        <f t="shared" si="3"/>
        <v>6.67246881346098E-2</v>
      </c>
      <c r="K21" s="15">
        <v>176</v>
      </c>
      <c r="L21" s="19">
        <f t="shared" si="4"/>
        <v>5.1058891789962285E-2</v>
      </c>
      <c r="M21" s="16">
        <v>959</v>
      </c>
      <c r="N21" s="19">
        <f t="shared" si="5"/>
        <v>0.27821293878735132</v>
      </c>
      <c r="O21" s="16">
        <v>1495</v>
      </c>
      <c r="P21" s="19">
        <f t="shared" si="6"/>
        <v>0.43371047287496373</v>
      </c>
      <c r="Q21" s="16">
        <v>145</v>
      </c>
      <c r="R21" s="19">
        <f t="shared" si="7"/>
        <v>4.2065564258775744E-2</v>
      </c>
      <c r="S21" s="41">
        <v>0.67800000000000005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13</v>
      </c>
      <c r="C22" s="19"/>
      <c r="D22" s="20">
        <f t="shared" si="0"/>
        <v>3328</v>
      </c>
      <c r="E22" s="15">
        <v>133</v>
      </c>
      <c r="F22" s="19">
        <f t="shared" si="1"/>
        <v>3.9963942307692304E-2</v>
      </c>
      <c r="G22" s="15">
        <v>268</v>
      </c>
      <c r="H22" s="19">
        <f t="shared" si="2"/>
        <v>8.0528846153846159E-2</v>
      </c>
      <c r="I22" s="15">
        <v>161</v>
      </c>
      <c r="J22" s="19">
        <f t="shared" si="3"/>
        <v>4.8377403846153848E-2</v>
      </c>
      <c r="K22" s="15">
        <v>138</v>
      </c>
      <c r="L22" s="19">
        <f t="shared" si="4"/>
        <v>4.1466346153846152E-2</v>
      </c>
      <c r="M22" s="16">
        <v>830</v>
      </c>
      <c r="N22" s="19">
        <f t="shared" si="5"/>
        <v>0.24939903846153846</v>
      </c>
      <c r="O22" s="16">
        <v>1619</v>
      </c>
      <c r="P22" s="19">
        <f t="shared" si="6"/>
        <v>0.48647836538461536</v>
      </c>
      <c r="Q22" s="16">
        <v>179</v>
      </c>
      <c r="R22" s="19">
        <f t="shared" si="7"/>
        <v>5.3786057692307696E-2</v>
      </c>
      <c r="S22" s="41">
        <v>0.80600000000000005</v>
      </c>
    </row>
    <row r="23" spans="1:30" ht="18.75" customHeight="1" x14ac:dyDescent="0.2">
      <c r="A23" s="17">
        <v>16</v>
      </c>
      <c r="B23" s="18" t="s">
        <v>16</v>
      </c>
      <c r="C23" s="19"/>
      <c r="D23" s="20">
        <f t="shared" si="0"/>
        <v>3258</v>
      </c>
      <c r="E23" s="15">
        <v>142</v>
      </c>
      <c r="F23" s="19">
        <f t="shared" si="1"/>
        <v>4.3585021485573971E-2</v>
      </c>
      <c r="G23" s="15">
        <v>369</v>
      </c>
      <c r="H23" s="19">
        <f t="shared" si="2"/>
        <v>0.1132596685082873</v>
      </c>
      <c r="I23" s="15">
        <v>238</v>
      </c>
      <c r="J23" s="19">
        <f t="shared" si="3"/>
        <v>7.3050951503990172E-2</v>
      </c>
      <c r="K23" s="15">
        <v>169</v>
      </c>
      <c r="L23" s="19">
        <f t="shared" si="4"/>
        <v>5.1872314303253529E-2</v>
      </c>
      <c r="M23" s="16">
        <v>852</v>
      </c>
      <c r="N23" s="19">
        <f t="shared" si="5"/>
        <v>0.26151012891344383</v>
      </c>
      <c r="O23" s="16">
        <v>1308</v>
      </c>
      <c r="P23" s="19">
        <f t="shared" si="6"/>
        <v>0.40147329650092078</v>
      </c>
      <c r="Q23" s="16">
        <v>180</v>
      </c>
      <c r="R23" s="19">
        <f t="shared" si="7"/>
        <v>5.5248618784530384E-2</v>
      </c>
      <c r="S23" s="41">
        <v>0.67400000000000004</v>
      </c>
    </row>
    <row r="24" spans="1:30" s="21" customFormat="1" ht="18.75" customHeight="1" x14ac:dyDescent="0.2">
      <c r="A24" s="11">
        <v>17</v>
      </c>
      <c r="B24" s="18" t="s">
        <v>25</v>
      </c>
      <c r="C24" s="19"/>
      <c r="D24" s="20">
        <f t="shared" si="0"/>
        <v>2997</v>
      </c>
      <c r="E24" s="15">
        <v>97</v>
      </c>
      <c r="F24" s="19">
        <f t="shared" si="1"/>
        <v>3.2365699032365698E-2</v>
      </c>
      <c r="G24" s="15">
        <v>290</v>
      </c>
      <c r="H24" s="19">
        <f t="shared" si="2"/>
        <v>9.6763430096763428E-2</v>
      </c>
      <c r="I24" s="15">
        <v>278</v>
      </c>
      <c r="J24" s="19">
        <f t="shared" si="3"/>
        <v>9.2759426092759431E-2</v>
      </c>
      <c r="K24" s="15">
        <v>214</v>
      </c>
      <c r="L24" s="19">
        <f t="shared" si="4"/>
        <v>7.1404738071404739E-2</v>
      </c>
      <c r="M24" s="16">
        <v>807</v>
      </c>
      <c r="N24" s="19">
        <f t="shared" si="5"/>
        <v>0.26926926926926925</v>
      </c>
      <c r="O24" s="16">
        <v>1212</v>
      </c>
      <c r="P24" s="19">
        <f t="shared" si="6"/>
        <v>0.40440440440440439</v>
      </c>
      <c r="Q24" s="16">
        <v>99</v>
      </c>
      <c r="R24" s="19">
        <f t="shared" si="7"/>
        <v>3.3033033033033031E-2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2631</v>
      </c>
      <c r="E25" s="15">
        <v>77</v>
      </c>
      <c r="F25" s="19">
        <f t="shared" si="1"/>
        <v>2.9266438616495628E-2</v>
      </c>
      <c r="G25" s="15">
        <v>187</v>
      </c>
      <c r="H25" s="19">
        <f t="shared" si="2"/>
        <v>7.1075636640060808E-2</v>
      </c>
      <c r="I25" s="15">
        <v>183</v>
      </c>
      <c r="J25" s="19">
        <f t="shared" si="3"/>
        <v>6.9555302166476624E-2</v>
      </c>
      <c r="K25" s="15">
        <v>139</v>
      </c>
      <c r="L25" s="19">
        <f t="shared" si="4"/>
        <v>5.2831622957050552E-2</v>
      </c>
      <c r="M25" s="16">
        <v>665</v>
      </c>
      <c r="N25" s="19">
        <f t="shared" si="5"/>
        <v>0.25275560623337134</v>
      </c>
      <c r="O25" s="16">
        <v>1227</v>
      </c>
      <c r="P25" s="19">
        <f t="shared" si="6"/>
        <v>0.46636259977194983</v>
      </c>
      <c r="Q25" s="16">
        <v>153</v>
      </c>
      <c r="R25" s="19">
        <f t="shared" si="7"/>
        <v>5.8152793614595209E-2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1896</v>
      </c>
      <c r="E26" s="15">
        <v>66</v>
      </c>
      <c r="F26" s="19">
        <f t="shared" si="1"/>
        <v>3.4810126582278479E-2</v>
      </c>
      <c r="G26" s="15">
        <v>245</v>
      </c>
      <c r="H26" s="19">
        <f t="shared" si="2"/>
        <v>0.12921940928270043</v>
      </c>
      <c r="I26" s="15">
        <v>103</v>
      </c>
      <c r="J26" s="19">
        <f t="shared" si="3"/>
        <v>5.4324894514767935E-2</v>
      </c>
      <c r="K26" s="15">
        <v>98</v>
      </c>
      <c r="L26" s="19">
        <f t="shared" si="4"/>
        <v>5.1687763713080169E-2</v>
      </c>
      <c r="M26" s="16">
        <v>570</v>
      </c>
      <c r="N26" s="19">
        <f t="shared" si="5"/>
        <v>0.30063291139240506</v>
      </c>
      <c r="O26" s="16">
        <v>756</v>
      </c>
      <c r="P26" s="19">
        <f t="shared" si="6"/>
        <v>0.39873417721518989</v>
      </c>
      <c r="Q26" s="16">
        <v>58</v>
      </c>
      <c r="R26" s="19">
        <f t="shared" si="7"/>
        <v>3.059071729957806E-2</v>
      </c>
      <c r="S26" s="41">
        <v>0.58499999999999996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1748</v>
      </c>
      <c r="E27" s="15">
        <v>100</v>
      </c>
      <c r="F27" s="19">
        <f t="shared" si="1"/>
        <v>5.7208237986270026E-2</v>
      </c>
      <c r="G27" s="15">
        <v>216</v>
      </c>
      <c r="H27" s="19">
        <f t="shared" si="2"/>
        <v>0.12356979405034325</v>
      </c>
      <c r="I27" s="15">
        <v>119</v>
      </c>
      <c r="J27" s="19">
        <f t="shared" si="3"/>
        <v>6.807780320366133E-2</v>
      </c>
      <c r="K27" s="15">
        <v>138</v>
      </c>
      <c r="L27" s="19">
        <f t="shared" si="4"/>
        <v>7.8947368421052627E-2</v>
      </c>
      <c r="M27" s="16">
        <v>403</v>
      </c>
      <c r="N27" s="19">
        <f t="shared" si="5"/>
        <v>0.2305491990846682</v>
      </c>
      <c r="O27" s="16">
        <v>669</v>
      </c>
      <c r="P27" s="19">
        <f t="shared" si="6"/>
        <v>0.38272311212814647</v>
      </c>
      <c r="Q27" s="16">
        <v>103</v>
      </c>
      <c r="R27" s="19">
        <f t="shared" si="7"/>
        <v>5.8924485125858121E-2</v>
      </c>
      <c r="S27" s="41">
        <v>0.79100000000000004</v>
      </c>
    </row>
    <row r="28" spans="1:30" s="21" customFormat="1" ht="18.75" customHeight="1" x14ac:dyDescent="0.2">
      <c r="A28" s="11">
        <v>21</v>
      </c>
      <c r="B28" s="18" t="s">
        <v>28</v>
      </c>
      <c r="C28" s="19"/>
      <c r="D28" s="20">
        <f t="shared" si="0"/>
        <v>1581</v>
      </c>
      <c r="E28" s="15">
        <v>63</v>
      </c>
      <c r="F28" s="19">
        <f t="shared" si="1"/>
        <v>3.9848197343453511E-2</v>
      </c>
      <c r="G28" s="15">
        <v>132</v>
      </c>
      <c r="H28" s="19">
        <f t="shared" si="2"/>
        <v>8.3491461100569264E-2</v>
      </c>
      <c r="I28" s="15">
        <v>105</v>
      </c>
      <c r="J28" s="19">
        <f t="shared" si="3"/>
        <v>6.6413662239089177E-2</v>
      </c>
      <c r="K28" s="15">
        <v>91</v>
      </c>
      <c r="L28" s="19">
        <f t="shared" si="4"/>
        <v>5.7558507273877291E-2</v>
      </c>
      <c r="M28" s="16">
        <v>523</v>
      </c>
      <c r="N28" s="19">
        <f t="shared" si="5"/>
        <v>0.33080328905755851</v>
      </c>
      <c r="O28" s="16">
        <v>597</v>
      </c>
      <c r="P28" s="19">
        <f t="shared" si="6"/>
        <v>0.3776091081593928</v>
      </c>
      <c r="Q28" s="16">
        <v>70</v>
      </c>
      <c r="R28" s="19">
        <f t="shared" si="7"/>
        <v>4.4275774826059454E-2</v>
      </c>
      <c r="S28" s="41">
        <v>0.68600000000000005</v>
      </c>
      <c r="T28" s="2"/>
    </row>
    <row r="29" spans="1:30" ht="18.75" customHeight="1" x14ac:dyDescent="0.2">
      <c r="A29" s="17">
        <v>22</v>
      </c>
      <c r="B29" s="18" t="s">
        <v>11</v>
      </c>
      <c r="C29" s="19"/>
      <c r="D29" s="20">
        <f t="shared" si="0"/>
        <v>1541</v>
      </c>
      <c r="E29" s="15">
        <v>60</v>
      </c>
      <c r="F29" s="19">
        <f t="shared" si="1"/>
        <v>3.8935756002595717E-2</v>
      </c>
      <c r="G29" s="15">
        <v>178</v>
      </c>
      <c r="H29" s="19">
        <f t="shared" si="2"/>
        <v>0.11550940947436729</v>
      </c>
      <c r="I29" s="15">
        <v>140</v>
      </c>
      <c r="J29" s="19">
        <f t="shared" si="3"/>
        <v>9.0850097339390007E-2</v>
      </c>
      <c r="K29" s="15">
        <v>106</v>
      </c>
      <c r="L29" s="19">
        <f t="shared" si="4"/>
        <v>6.8786502271252437E-2</v>
      </c>
      <c r="M29" s="16">
        <v>415</v>
      </c>
      <c r="N29" s="19">
        <f t="shared" si="5"/>
        <v>0.2693056456846204</v>
      </c>
      <c r="O29" s="16">
        <v>564</v>
      </c>
      <c r="P29" s="19">
        <f t="shared" si="6"/>
        <v>0.36599610642439973</v>
      </c>
      <c r="Q29" s="16">
        <v>78</v>
      </c>
      <c r="R29" s="19">
        <f t="shared" si="7"/>
        <v>5.0616482803374434E-2</v>
      </c>
      <c r="S29" s="41">
        <v>0.60199999999999998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1061</v>
      </c>
      <c r="E30" s="15">
        <v>27</v>
      </c>
      <c r="F30" s="19">
        <f t="shared" si="1"/>
        <v>2.5447690857681431E-2</v>
      </c>
      <c r="G30" s="15">
        <v>70</v>
      </c>
      <c r="H30" s="19">
        <f t="shared" si="2"/>
        <v>6.5975494816211122E-2</v>
      </c>
      <c r="I30" s="15">
        <v>68</v>
      </c>
      <c r="J30" s="19">
        <f t="shared" si="3"/>
        <v>6.4090480678605094E-2</v>
      </c>
      <c r="K30" s="15">
        <v>41</v>
      </c>
      <c r="L30" s="19">
        <f t="shared" si="4"/>
        <v>3.8642789820923659E-2</v>
      </c>
      <c r="M30" s="16">
        <v>229</v>
      </c>
      <c r="N30" s="19">
        <f t="shared" si="5"/>
        <v>0.21583411875589067</v>
      </c>
      <c r="O30" s="16">
        <v>556</v>
      </c>
      <c r="P30" s="19">
        <f t="shared" si="6"/>
        <v>0.52403393025447687</v>
      </c>
      <c r="Q30" s="16">
        <v>70</v>
      </c>
      <c r="R30" s="19">
        <f t="shared" si="7"/>
        <v>6.5975494816211122E-2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995</v>
      </c>
      <c r="E31" s="15">
        <v>57</v>
      </c>
      <c r="F31" s="19">
        <f t="shared" si="1"/>
        <v>5.7286432160804021E-2</v>
      </c>
      <c r="G31" s="15">
        <v>156</v>
      </c>
      <c r="H31" s="19">
        <f t="shared" si="2"/>
        <v>0.15678391959798996</v>
      </c>
      <c r="I31" s="15">
        <v>84</v>
      </c>
      <c r="J31" s="19">
        <f t="shared" si="3"/>
        <v>8.4422110552763815E-2</v>
      </c>
      <c r="K31" s="15">
        <v>45</v>
      </c>
      <c r="L31" s="19">
        <f t="shared" si="4"/>
        <v>4.5226130653266333E-2</v>
      </c>
      <c r="M31" s="16">
        <v>264</v>
      </c>
      <c r="N31" s="19">
        <f t="shared" si="5"/>
        <v>0.26532663316582916</v>
      </c>
      <c r="O31" s="16">
        <v>361</v>
      </c>
      <c r="P31" s="19">
        <f t="shared" si="6"/>
        <v>0.36281407035175878</v>
      </c>
      <c r="Q31" s="16">
        <v>28</v>
      </c>
      <c r="R31" s="19">
        <f t="shared" si="7"/>
        <v>2.8140703517587941E-2</v>
      </c>
      <c r="S31" s="41">
        <v>0.82699999999999996</v>
      </c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885</v>
      </c>
      <c r="E32" s="22">
        <v>38</v>
      </c>
      <c r="F32" s="19">
        <f t="shared" si="1"/>
        <v>4.2937853107344631E-2</v>
      </c>
      <c r="G32" s="22">
        <v>113</v>
      </c>
      <c r="H32" s="19">
        <f t="shared" si="2"/>
        <v>0.12768361581920903</v>
      </c>
      <c r="I32" s="22">
        <v>101</v>
      </c>
      <c r="J32" s="19">
        <f t="shared" si="3"/>
        <v>0.11412429378531073</v>
      </c>
      <c r="K32" s="22">
        <v>79</v>
      </c>
      <c r="L32" s="19">
        <f t="shared" si="4"/>
        <v>8.9265536723163841E-2</v>
      </c>
      <c r="M32" s="23">
        <v>218</v>
      </c>
      <c r="N32" s="19">
        <f t="shared" si="5"/>
        <v>0.24632768361581922</v>
      </c>
      <c r="O32" s="23">
        <v>314</v>
      </c>
      <c r="P32" s="19">
        <f t="shared" si="6"/>
        <v>0.35480225988700564</v>
      </c>
      <c r="Q32" s="23">
        <v>22</v>
      </c>
      <c r="R32" s="19">
        <f t="shared" si="7"/>
        <v>2.4858757062146894E-2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149412</v>
      </c>
      <c r="E35" s="32">
        <f>SUM(E8:E32)</f>
        <v>8202</v>
      </c>
      <c r="F35" s="31">
        <f t="shared" ref="F35" si="8">E35/D35</f>
        <v>5.4895189141434424E-2</v>
      </c>
      <c r="G35" s="32">
        <f>SUM(G8:G32)</f>
        <v>17776</v>
      </c>
      <c r="H35" s="31">
        <f t="shared" ref="H35" si="9">G35/$D35</f>
        <v>0.11897304098733703</v>
      </c>
      <c r="I35" s="32">
        <f>SUM(I8:I32)</f>
        <v>10865</v>
      </c>
      <c r="J35" s="31">
        <f t="shared" ref="J35" si="10">I35/$D35</f>
        <v>7.2718389419859183E-2</v>
      </c>
      <c r="K35" s="32">
        <f>SUM(K8:K32)</f>
        <v>8575</v>
      </c>
      <c r="L35" s="31">
        <f t="shared" ref="L35" si="11">K35/$D35</f>
        <v>5.7391641902926137E-2</v>
      </c>
      <c r="M35" s="32">
        <f>SUM(M8:M32)</f>
        <v>35631</v>
      </c>
      <c r="N35" s="31">
        <f t="shared" ref="N35" si="12">M35/$D35</f>
        <v>0.23847482129949402</v>
      </c>
      <c r="O35" s="32">
        <f>SUM(O8:O32)</f>
        <v>59182</v>
      </c>
      <c r="P35" s="31">
        <f t="shared" ref="P35" si="13">O35/$D35</f>
        <v>0.39609937622145475</v>
      </c>
      <c r="Q35" s="32">
        <f>SUM(Q8:Q32)</f>
        <v>9181</v>
      </c>
      <c r="R35" s="31">
        <f t="shared" ref="R35" si="14">Q35/$D35</f>
        <v>6.1447541027494446E-2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40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38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2019-11-15T21:04:41Z</dcterms:modified>
</cp:coreProperties>
</file>