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1. CELESTE\2. Carpeta Mágica 2020\10 Octubre\BV Octubre\páginas\"/>
    </mc:Choice>
  </mc:AlternateContent>
  <bookViews>
    <workbookView xWindow="-105" yWindow="-105" windowWidth="23250" windowHeight="12570" tabRatio="463" firstSheet="1" activeTab="1"/>
  </bookViews>
  <sheets>
    <sheet name="1.1" sheetId="7" state="hidden" r:id="rId1"/>
    <sheet name="1.2" sheetId="12" r:id="rId2"/>
  </sheets>
  <definedNames>
    <definedName name="_xlnm._FilterDatabase" localSheetId="1" hidden="1">'1.2'!$A$7:$Q$33</definedName>
    <definedName name="_xlnm.Print_Area" localSheetId="0">'1.1'!$A$1:$G$54</definedName>
    <definedName name="_xlnm.Print_Area" localSheetId="1">'1.2'!$A$1:$K$58</definedName>
    <definedName name="Excel_BuiltIn__FilterDatabase_3_1">#REF!</definedName>
    <definedName name="Excel_BuiltIn__FilterDatabase_3_1_8">#REF!</definedName>
    <definedName name="Excel_BuiltIn_Print_Titles_1_1">#REF!</definedName>
    <definedName name="Excel_BuiltIn_Print_Titles_2">#REF!</definedName>
    <definedName name="regioncita">#REF!</definedName>
    <definedName name="_xlnm.Print_Titles" localSheetId="0">'1.1'!#REF!</definedName>
    <definedName name="_xlnm.Print_Titles" localSheetId="1">'1.2'!$6:$6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9" i="12" l="1"/>
  <c r="H10" i="12"/>
  <c r="H11" i="12"/>
  <c r="H12" i="12"/>
  <c r="H13" i="12"/>
  <c r="H14" i="12"/>
  <c r="H15" i="12"/>
  <c r="H16" i="12"/>
  <c r="H17" i="12"/>
  <c r="H18" i="12"/>
  <c r="H19" i="12"/>
  <c r="H20" i="12"/>
  <c r="H21" i="12"/>
  <c r="H22" i="12"/>
  <c r="H23" i="12"/>
  <c r="H24" i="12"/>
  <c r="H25" i="12"/>
  <c r="H26" i="12"/>
  <c r="H27" i="12"/>
  <c r="H28" i="12"/>
  <c r="H29" i="12"/>
  <c r="H30" i="12"/>
  <c r="H31" i="12"/>
  <c r="H32" i="12"/>
  <c r="H8" i="12"/>
  <c r="H33" i="12" l="1"/>
  <c r="G20" i="12"/>
  <c r="H51" i="12" l="1"/>
  <c r="G51" i="12"/>
  <c r="F51" i="12"/>
  <c r="E51" i="12"/>
  <c r="K33" i="12" l="1"/>
  <c r="J33" i="12"/>
  <c r="I33" i="12"/>
  <c r="G27" i="12" l="1"/>
  <c r="F10" i="7" l="1"/>
  <c r="F11" i="7" s="1"/>
  <c r="F12" i="7" s="1"/>
  <c r="F13" i="7" s="1"/>
  <c r="F14" i="7" s="1"/>
  <c r="F15" i="7" s="1"/>
  <c r="F16" i="7" s="1"/>
  <c r="F17" i="7" s="1"/>
  <c r="F18" i="7" s="1"/>
  <c r="F19" i="7" s="1"/>
  <c r="F20" i="7" s="1"/>
  <c r="F21" i="7" s="1"/>
  <c r="F22" i="7" s="1"/>
  <c r="F23" i="7" s="1"/>
  <c r="F24" i="7" s="1"/>
  <c r="F25" i="7" s="1"/>
  <c r="F26" i="7" s="1"/>
  <c r="F27" i="7" s="1"/>
  <c r="F28" i="7" s="1"/>
  <c r="F29" i="7" s="1"/>
  <c r="F30" i="7" s="1"/>
  <c r="G24" i="12"/>
  <c r="G12" i="12"/>
  <c r="G11" i="12"/>
  <c r="G10" i="12"/>
  <c r="G9" i="12"/>
  <c r="G8" i="12"/>
  <c r="F33" i="12"/>
  <c r="G22" i="12"/>
  <c r="E33" i="12"/>
  <c r="C33" i="12"/>
  <c r="B33" i="12"/>
  <c r="G32" i="12"/>
  <c r="D32" i="12"/>
  <c r="G31" i="12"/>
  <c r="D31" i="12"/>
  <c r="G30" i="12"/>
  <c r="D30" i="12"/>
  <c r="G29" i="12"/>
  <c r="D29" i="12"/>
  <c r="G28" i="12"/>
  <c r="D28" i="12"/>
  <c r="D27" i="12"/>
  <c r="G26" i="12"/>
  <c r="D26" i="12"/>
  <c r="G25" i="12"/>
  <c r="D25" i="12"/>
  <c r="D24" i="12"/>
  <c r="G23" i="12"/>
  <c r="D23" i="12"/>
  <c r="D22" i="12"/>
  <c r="G21" i="12"/>
  <c r="D21" i="12"/>
  <c r="D20" i="12"/>
  <c r="G19" i="12"/>
  <c r="D19" i="12"/>
  <c r="G18" i="12"/>
  <c r="D18" i="12"/>
  <c r="G17" i="12"/>
  <c r="D17" i="12"/>
  <c r="G16" i="12"/>
  <c r="D16" i="12"/>
  <c r="G15" i="12"/>
  <c r="D15" i="12"/>
  <c r="G14" i="12"/>
  <c r="D14" i="12"/>
  <c r="G13" i="12"/>
  <c r="D13" i="12"/>
  <c r="D12" i="12"/>
  <c r="D11" i="12"/>
  <c r="D10" i="12"/>
  <c r="D9" i="12"/>
  <c r="D8" i="12"/>
  <c r="G33" i="12" l="1"/>
  <c r="D33" i="12"/>
</calcChain>
</file>

<file path=xl/sharedStrings.xml><?xml version="1.0" encoding="utf-8"?>
<sst xmlns="http://schemas.openxmlformats.org/spreadsheetml/2006/main" count="107" uniqueCount="66">
  <si>
    <t>Región</t>
  </si>
  <si>
    <t>Número de PROVINCIAS con algún CEM</t>
  </si>
  <si>
    <t>% de cobertura según PROVINCIA</t>
  </si>
  <si>
    <t>Número de DISTRITOS a nivel Nacional</t>
  </si>
  <si>
    <t>Número de DISTRITOS con algún CEM</t>
  </si>
  <si>
    <t>% de cobertura según DISTRITO</t>
  </si>
  <si>
    <t>Amazonas</t>
  </si>
  <si>
    <t>Ancash</t>
  </si>
  <si>
    <t>Apurímac</t>
  </si>
  <si>
    <t>Arequipa</t>
  </si>
  <si>
    <t>Ayacucho</t>
  </si>
  <si>
    <t>Cajamarca</t>
  </si>
  <si>
    <t>Callao</t>
  </si>
  <si>
    <t>Cusco</t>
  </si>
  <si>
    <t>Huancavelica</t>
  </si>
  <si>
    <t>Huanuco</t>
  </si>
  <si>
    <t>Ica</t>
  </si>
  <si>
    <t>Junin</t>
  </si>
  <si>
    <t>La Libertad</t>
  </si>
  <si>
    <t>Lambayeque</t>
  </si>
  <si>
    <t>Lima</t>
  </si>
  <si>
    <t>Loreto</t>
  </si>
  <si>
    <t>Madre De Dios</t>
  </si>
  <si>
    <t>Moquegua</t>
  </si>
  <si>
    <t>Pasco</t>
  </si>
  <si>
    <t>Piura</t>
  </si>
  <si>
    <t>Puno</t>
  </si>
  <si>
    <t>San Martin</t>
  </si>
  <si>
    <t>Tacna</t>
  </si>
  <si>
    <t>Tumbes</t>
  </si>
  <si>
    <t>Ucayali</t>
  </si>
  <si>
    <t>Total general</t>
  </si>
  <si>
    <t>Año</t>
  </si>
  <si>
    <t>Cuadro N° 1.1</t>
  </si>
  <si>
    <t>Cuadro N° 1.2</t>
  </si>
  <si>
    <t xml:space="preserve">Lima </t>
  </si>
  <si>
    <t xml:space="preserve">Lima Provincias </t>
  </si>
  <si>
    <t>Región Callao</t>
  </si>
  <si>
    <t>Resto de Costa</t>
  </si>
  <si>
    <t>Sierra</t>
  </si>
  <si>
    <t>Selva</t>
  </si>
  <si>
    <t>Total</t>
  </si>
  <si>
    <t>Nº de CEM Implementados</t>
  </si>
  <si>
    <t>Nº de CEM
(Acumulado)</t>
  </si>
  <si>
    <t>/a Fuente INEI, se actualizo 28/02/2017</t>
  </si>
  <si>
    <t>Comisaría</t>
  </si>
  <si>
    <t>Regulares y 7x24</t>
  </si>
  <si>
    <t>-</t>
  </si>
  <si>
    <t>Comisarías</t>
  </si>
  <si>
    <t>Departamento</t>
  </si>
  <si>
    <t>COBERTURA DE LOS CENTROS EMERGENCIA MUJER POR DEPARTAMENTO</t>
  </si>
  <si>
    <t xml:space="preserve">RESUMEN DE CEMs IMPLEMENTADOS </t>
  </si>
  <si>
    <t>Centro de Salud</t>
  </si>
  <si>
    <t>7 x 24</t>
  </si>
  <si>
    <t>Regulares</t>
  </si>
  <si>
    <t>CEMs SEGÚN REGIÓN Y ÁREA GEOGRÁFICA</t>
  </si>
  <si>
    <t>Número de CEMs en funcionamiento</t>
  </si>
  <si>
    <r>
      <t>Número de PROVINCIAS</t>
    </r>
    <r>
      <rPr>
        <b/>
        <vertAlign val="superscript"/>
        <sz val="10"/>
        <color indexed="9"/>
        <rFont val="Arial Narrow"/>
        <family val="2"/>
      </rPr>
      <t>/a</t>
    </r>
    <r>
      <rPr>
        <b/>
        <sz val="10"/>
        <color indexed="9"/>
        <rFont val="Arial Narrow"/>
        <family val="2"/>
      </rPr>
      <t xml:space="preserve"> a nivel Nacional</t>
    </r>
  </si>
  <si>
    <t>2020/a</t>
  </si>
  <si>
    <t>Años : 1999 - 2020</t>
  </si>
  <si>
    <t>Elaboración : SISEGC- UPPM - AURORA</t>
  </si>
  <si>
    <t>Elaboración : SISEGC - UPPM - AURORA</t>
  </si>
  <si>
    <t>Fuente: SAP -UPA - AURORA</t>
  </si>
  <si>
    <t>Fuente: SAP - UPA - AURORA</t>
  </si>
  <si>
    <t>/a CEM implementados al 30 de setiembre 2020.</t>
  </si>
  <si>
    <t>Actualizado al 31 de octubre del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</si>
</sst>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[$-C0A]d\-mmm\-yy;@"/>
    <numFmt numFmtId="165" formatCode="0.0%"/>
    <numFmt numFmtId="166" formatCode="dddd&quot;, &quot;mmmm\ dd&quot;, &quot;yyyy"/>
  </numFmts>
  <fonts count="21" x14ac:knownFonts="1">
    <font>
      <sz val="10"/>
      <name val="Arial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4"/>
      <name val="Calibri"/>
      <family val="2"/>
      <scheme val="minor"/>
    </font>
    <font>
      <b/>
      <sz val="14"/>
      <color theme="1"/>
      <name val="Arial Narrow"/>
      <family val="2"/>
    </font>
    <font>
      <sz val="10"/>
      <name val="Arial Narrow"/>
      <family val="2"/>
    </font>
    <font>
      <b/>
      <sz val="14"/>
      <name val="Arial Narrow"/>
      <family val="2"/>
    </font>
    <font>
      <b/>
      <sz val="10"/>
      <name val="Arial Narrow"/>
      <family val="2"/>
    </font>
    <font>
      <b/>
      <sz val="10"/>
      <color theme="0"/>
      <name val="Arial Narrow"/>
      <family val="2"/>
    </font>
    <font>
      <b/>
      <vertAlign val="superscript"/>
      <sz val="10"/>
      <color indexed="9"/>
      <name val="Arial Narrow"/>
      <family val="2"/>
    </font>
    <font>
      <b/>
      <sz val="10"/>
      <color indexed="9"/>
      <name val="Arial Narrow"/>
      <family val="2"/>
    </font>
    <font>
      <sz val="8"/>
      <name val="Arial Narrow"/>
      <family val="2"/>
    </font>
    <font>
      <sz val="8"/>
      <color theme="1"/>
      <name val="Arial Narrow"/>
      <family val="2"/>
    </font>
  </fonts>
  <fills count="8">
    <fill>
      <patternFill patternType="none"/>
    </fill>
    <fill>
      <patternFill patternType="gray125"/>
    </fill>
    <fill>
      <patternFill patternType="solid">
        <fgColor indexed="65"/>
        <bgColor theme="0"/>
      </patternFill>
    </fill>
    <fill>
      <patternFill patternType="solid">
        <fgColor rgb="FFDDEBF7"/>
        <bgColor indexed="64"/>
      </patternFill>
    </fill>
    <fill>
      <patternFill patternType="solid">
        <fgColor rgb="FF305496"/>
        <bgColor indexed="64"/>
      </patternFill>
    </fill>
    <fill>
      <patternFill patternType="solid">
        <fgColor rgb="FFDDEBF7"/>
        <bgColor theme="0"/>
      </patternFill>
    </fill>
    <fill>
      <patternFill patternType="solid">
        <fgColor rgb="FF305496"/>
        <bgColor theme="0"/>
      </patternFill>
    </fill>
    <fill>
      <patternFill patternType="solid">
        <fgColor theme="0"/>
        <bgColor theme="0"/>
      </patternFill>
    </fill>
  </fills>
  <borders count="9">
    <border>
      <left/>
      <right/>
      <top/>
      <bottom/>
      <diagonal/>
    </border>
    <border>
      <left/>
      <right/>
      <top/>
      <bottom style="medium">
        <color rgb="FF969696"/>
      </bottom>
      <diagonal/>
    </border>
    <border>
      <left/>
      <right style="thick">
        <color rgb="FF305496"/>
      </right>
      <top style="thin">
        <color theme="0"/>
      </top>
      <bottom style="thick">
        <color rgb="FF305496"/>
      </bottom>
      <diagonal/>
    </border>
    <border>
      <left/>
      <right/>
      <top style="thin">
        <color theme="0"/>
      </top>
      <bottom style="thick">
        <color rgb="FF305496"/>
      </bottom>
      <diagonal/>
    </border>
    <border>
      <left/>
      <right/>
      <top style="thick">
        <color rgb="FF305496"/>
      </top>
      <bottom/>
      <diagonal/>
    </border>
    <border>
      <left/>
      <right/>
      <top/>
      <bottom style="thick">
        <color rgb="FF305496"/>
      </bottom>
      <diagonal/>
    </border>
    <border>
      <left/>
      <right/>
      <top style="medium">
        <color rgb="FF305496"/>
      </top>
      <bottom/>
      <diagonal/>
    </border>
    <border>
      <left style="thick">
        <color rgb="FF305496"/>
      </left>
      <right style="thick">
        <color rgb="FF305496"/>
      </right>
      <top style="thin">
        <color theme="0"/>
      </top>
      <bottom style="thick">
        <color rgb="FF305496"/>
      </bottom>
      <diagonal/>
    </border>
    <border>
      <left/>
      <right/>
      <top style="thick">
        <color rgb="FF305496"/>
      </top>
      <bottom style="thin">
        <color theme="0"/>
      </bottom>
      <diagonal/>
    </border>
  </borders>
  <cellStyleXfs count="11">
    <xf numFmtId="0" fontId="0" fillId="0" borderId="0"/>
    <xf numFmtId="0" fontId="1" fillId="0" borderId="0" applyNumberFormat="0" applyFill="0" applyBorder="0" applyProtection="0">
      <alignment horizontal="left"/>
    </xf>
    <xf numFmtId="0" fontId="1" fillId="0" borderId="0"/>
    <xf numFmtId="0" fontId="2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Protection="0">
      <alignment horizontal="left"/>
    </xf>
    <xf numFmtId="0" fontId="1" fillId="0" borderId="0" applyNumberFormat="0" applyFill="0" applyBorder="0" applyAlignment="0" applyProtection="0"/>
    <xf numFmtId="9" fontId="2" fillId="0" borderId="0" applyFont="0" applyFill="0" applyBorder="0" applyAlignment="0" applyProtection="0"/>
  </cellStyleXfs>
  <cellXfs count="68">
    <xf numFmtId="0" fontId="0" fillId="0" borderId="0" xfId="0"/>
    <xf numFmtId="0" fontId="3" fillId="0" borderId="0" xfId="4" applyFont="1" applyAlignment="1">
      <alignment vertical="center" wrapText="1"/>
    </xf>
    <xf numFmtId="0" fontId="3" fillId="0" borderId="0" xfId="4" applyFont="1" applyAlignment="1">
      <alignment horizontal="center" vertical="center" wrapText="1"/>
    </xf>
    <xf numFmtId="0" fontId="3" fillId="0" borderId="0" xfId="4" applyFont="1" applyBorder="1" applyAlignment="1">
      <alignment vertical="center" wrapText="1"/>
    </xf>
    <xf numFmtId="166" fontId="4" fillId="0" borderId="0" xfId="4" applyNumberFormat="1" applyFont="1" applyBorder="1" applyAlignment="1">
      <alignment horizontal="left" vertical="center" wrapText="1"/>
    </xf>
    <xf numFmtId="0" fontId="4" fillId="0" borderId="0" xfId="4" applyFont="1" applyBorder="1" applyAlignment="1">
      <alignment horizontal="center" vertical="center" wrapText="1"/>
    </xf>
    <xf numFmtId="0" fontId="5" fillId="2" borderId="0" xfId="0" applyFont="1" applyFill="1" applyAlignment="1">
      <alignment vertical="center"/>
    </xf>
    <xf numFmtId="0" fontId="3" fillId="0" borderId="0" xfId="4" applyFont="1" applyBorder="1" applyAlignment="1">
      <alignment horizontal="center" vertical="center" wrapText="1"/>
    </xf>
    <xf numFmtId="0" fontId="3" fillId="0" borderId="0" xfId="4" applyFont="1" applyAlignment="1">
      <alignment horizontal="centerContinuous" vertical="center" wrapText="1"/>
    </xf>
    <xf numFmtId="0" fontId="3" fillId="0" borderId="0" xfId="4" applyNumberFormat="1" applyFont="1" applyBorder="1" applyAlignment="1">
      <alignment horizontal="centerContinuous" vertical="center" wrapText="1"/>
    </xf>
    <xf numFmtId="0" fontId="7" fillId="2" borderId="0" xfId="0" applyFont="1" applyFill="1" applyAlignment="1">
      <alignment vertical="center"/>
    </xf>
    <xf numFmtId="0" fontId="8" fillId="3" borderId="0" xfId="4" applyFont="1" applyFill="1" applyBorder="1" applyAlignment="1">
      <alignment horizontal="center" vertical="center" wrapText="1"/>
    </xf>
    <xf numFmtId="0" fontId="9" fillId="4" borderId="2" xfId="4" applyFont="1" applyFill="1" applyBorder="1" applyAlignment="1">
      <alignment horizontal="center" vertical="top" wrapText="1"/>
    </xf>
    <xf numFmtId="0" fontId="9" fillId="4" borderId="3" xfId="4" applyFont="1" applyFill="1" applyBorder="1" applyAlignment="1">
      <alignment horizontal="center" vertical="top" wrapText="1"/>
    </xf>
    <xf numFmtId="0" fontId="10" fillId="3" borderId="0" xfId="4" applyFont="1" applyFill="1" applyBorder="1" applyAlignment="1">
      <alignment horizontal="center" vertical="center" wrapText="1"/>
    </xf>
    <xf numFmtId="0" fontId="6" fillId="0" borderId="0" xfId="4" applyFont="1" applyBorder="1" applyAlignment="1">
      <alignment horizontal="left" vertical="center" wrapText="1"/>
    </xf>
    <xf numFmtId="0" fontId="9" fillId="4" borderId="7" xfId="4" applyFont="1" applyFill="1" applyBorder="1" applyAlignment="1">
      <alignment horizontal="center" vertical="top" wrapText="1"/>
    </xf>
    <xf numFmtId="0" fontId="12" fillId="2" borderId="0" xfId="2" applyFont="1" applyFill="1" applyAlignment="1">
      <alignment vertical="center"/>
    </xf>
    <xf numFmtId="0" fontId="13" fillId="0" borderId="0" xfId="4" applyFont="1" applyAlignment="1">
      <alignment horizontal="centerContinuous"/>
    </xf>
    <xf numFmtId="0" fontId="13" fillId="0" borderId="0" xfId="4" applyFont="1"/>
    <xf numFmtId="0" fontId="13" fillId="0" borderId="0" xfId="0" applyFont="1"/>
    <xf numFmtId="0" fontId="13" fillId="0" borderId="0" xfId="4" applyFont="1" applyAlignment="1">
      <alignment horizontal="centerContinuous" vertical="center" wrapText="1"/>
    </xf>
    <xf numFmtId="49" fontId="16" fillId="4" borderId="2" xfId="4" applyNumberFormat="1" applyFont="1" applyFill="1" applyBorder="1" applyAlignment="1">
      <alignment horizontal="center" vertical="center" wrapText="1"/>
    </xf>
    <xf numFmtId="49" fontId="16" fillId="4" borderId="3" xfId="4" applyNumberFormat="1" applyFont="1" applyFill="1" applyBorder="1" applyAlignment="1">
      <alignment horizontal="center" vertical="center" wrapText="1"/>
    </xf>
    <xf numFmtId="0" fontId="13" fillId="3" borderId="0" xfId="4" applyFont="1" applyFill="1" applyBorder="1" applyAlignment="1">
      <alignment vertical="center" wrapText="1"/>
    </xf>
    <xf numFmtId="3" fontId="13" fillId="3" borderId="0" xfId="4" applyNumberFormat="1" applyFont="1" applyFill="1" applyBorder="1" applyAlignment="1">
      <alignment horizontal="center" vertical="center" wrapText="1"/>
    </xf>
    <xf numFmtId="165" fontId="13" fillId="3" borderId="0" xfId="4" applyNumberFormat="1" applyFont="1" applyFill="1" applyBorder="1" applyAlignment="1">
      <alignment horizontal="center" vertical="center" wrapText="1"/>
    </xf>
    <xf numFmtId="1" fontId="13" fillId="3" borderId="0" xfId="4" applyNumberFormat="1" applyFont="1" applyFill="1" applyBorder="1" applyAlignment="1">
      <alignment horizontal="center" vertical="center" wrapText="1"/>
    </xf>
    <xf numFmtId="0" fontId="16" fillId="4" borderId="1" xfId="4" applyFont="1" applyFill="1" applyBorder="1" applyAlignment="1">
      <alignment vertical="center" wrapText="1"/>
    </xf>
    <xf numFmtId="3" fontId="16" fillId="4" borderId="1" xfId="4" applyNumberFormat="1" applyFont="1" applyFill="1" applyBorder="1" applyAlignment="1">
      <alignment horizontal="center" vertical="center" wrapText="1"/>
    </xf>
    <xf numFmtId="165" fontId="16" fillId="4" borderId="1" xfId="4" applyNumberFormat="1" applyFont="1" applyFill="1" applyBorder="1" applyAlignment="1">
      <alignment horizontal="center" vertical="center" wrapText="1"/>
    </xf>
    <xf numFmtId="1" fontId="16" fillId="4" borderId="1" xfId="4" applyNumberFormat="1" applyFont="1" applyFill="1" applyBorder="1" applyAlignment="1">
      <alignment horizontal="center" vertical="center" wrapText="1"/>
    </xf>
    <xf numFmtId="0" fontId="19" fillId="0" borderId="0" xfId="4" applyFont="1" applyBorder="1" applyAlignment="1"/>
    <xf numFmtId="0" fontId="13" fillId="0" borderId="0" xfId="4" applyFont="1" applyFill="1" applyAlignment="1">
      <alignment vertical="center" wrapText="1"/>
    </xf>
    <xf numFmtId="0" fontId="13" fillId="0" borderId="0" xfId="4" applyFont="1" applyAlignment="1">
      <alignment vertical="center" wrapText="1"/>
    </xf>
    <xf numFmtId="0" fontId="19" fillId="0" borderId="0" xfId="4" applyFont="1"/>
    <xf numFmtId="0" fontId="19" fillId="0" borderId="0" xfId="4" applyFont="1" applyAlignment="1">
      <alignment vertical="center"/>
    </xf>
    <xf numFmtId="0" fontId="13" fillId="0" borderId="0" xfId="4" applyFont="1" applyBorder="1"/>
    <xf numFmtId="164" fontId="13" fillId="2" borderId="0" xfId="4" applyNumberFormat="1" applyFont="1" applyFill="1" applyBorder="1" applyAlignment="1" applyProtection="1">
      <alignment vertical="center" wrapText="1"/>
      <protection locked="0"/>
    </xf>
    <xf numFmtId="0" fontId="13" fillId="2" borderId="0" xfId="4" applyFont="1" applyFill="1" applyProtection="1">
      <protection locked="0"/>
    </xf>
    <xf numFmtId="0" fontId="16" fillId="6" borderId="0" xfId="4" applyFont="1" applyFill="1" applyBorder="1" applyAlignment="1" applyProtection="1">
      <alignment horizontal="center" vertical="center" wrapText="1"/>
      <protection locked="0"/>
    </xf>
    <xf numFmtId="0" fontId="13" fillId="5" borderId="0" xfId="4" applyNumberFormat="1" applyFont="1" applyFill="1" applyBorder="1" applyAlignment="1" applyProtection="1">
      <alignment horizontal="center" vertical="center" wrapText="1"/>
      <protection locked="0"/>
    </xf>
    <xf numFmtId="0" fontId="13" fillId="5" borderId="0" xfId="4" applyFont="1" applyFill="1" applyBorder="1" applyAlignment="1" applyProtection="1">
      <alignment horizontal="center" vertical="center" wrapText="1"/>
      <protection locked="0"/>
    </xf>
    <xf numFmtId="0" fontId="13" fillId="2" borderId="0" xfId="4" applyNumberFormat="1" applyFont="1" applyFill="1" applyBorder="1" applyAlignment="1" applyProtection="1">
      <alignment horizontal="center" vertical="center" wrapText="1"/>
      <protection locked="0"/>
    </xf>
    <xf numFmtId="0" fontId="16" fillId="4" borderId="1" xfId="4" applyNumberFormat="1" applyFont="1" applyFill="1" applyBorder="1" applyAlignment="1" applyProtection="1">
      <alignment horizontal="center" vertical="center" wrapText="1"/>
      <protection locked="0"/>
    </xf>
    <xf numFmtId="0" fontId="15" fillId="2" borderId="0" xfId="4" applyNumberFormat="1" applyFont="1" applyFill="1" applyBorder="1" applyAlignment="1" applyProtection="1">
      <alignment horizontal="center" vertical="center" wrapText="1"/>
      <protection locked="0"/>
    </xf>
    <xf numFmtId="0" fontId="13" fillId="2" borderId="0" xfId="4" applyFont="1" applyFill="1" applyAlignment="1" applyProtection="1">
      <alignment vertical="center" wrapText="1"/>
      <protection locked="0"/>
    </xf>
    <xf numFmtId="0" fontId="20" fillId="2" borderId="0" xfId="0" applyFont="1" applyFill="1" applyAlignment="1">
      <alignment vertical="center"/>
    </xf>
    <xf numFmtId="0" fontId="13" fillId="0" borderId="0" xfId="4" applyFont="1" applyAlignment="1">
      <alignment vertical="center"/>
    </xf>
    <xf numFmtId="1" fontId="15" fillId="3" borderId="0" xfId="4" applyNumberFormat="1" applyFont="1" applyFill="1" applyBorder="1" applyAlignment="1">
      <alignment horizontal="center" vertical="center" wrapText="1"/>
    </xf>
    <xf numFmtId="49" fontId="16" fillId="4" borderId="7" xfId="4" applyNumberFormat="1" applyFont="1" applyFill="1" applyBorder="1" applyAlignment="1">
      <alignment horizontal="center" vertical="center" wrapText="1"/>
    </xf>
    <xf numFmtId="0" fontId="11" fillId="0" borderId="0" xfId="4" applyFont="1" applyAlignment="1">
      <alignment horizontal="left" vertical="center" wrapText="1"/>
    </xf>
    <xf numFmtId="0" fontId="4" fillId="0" borderId="0" xfId="4" applyFont="1" applyAlignment="1">
      <alignment horizontal="left" vertical="center" wrapText="1"/>
    </xf>
    <xf numFmtId="0" fontId="6" fillId="0" borderId="0" xfId="4" applyFont="1" applyBorder="1" applyAlignment="1">
      <alignment horizontal="left" vertical="center" wrapText="1"/>
    </xf>
    <xf numFmtId="0" fontId="9" fillId="4" borderId="4" xfId="4" applyFont="1" applyFill="1" applyBorder="1" applyAlignment="1">
      <alignment horizontal="center" vertical="center" wrapText="1"/>
    </xf>
    <xf numFmtId="0" fontId="9" fillId="4" borderId="5" xfId="4" applyFont="1" applyFill="1" applyBorder="1" applyAlignment="1">
      <alignment horizontal="center" vertical="center" wrapText="1"/>
    </xf>
    <xf numFmtId="0" fontId="6" fillId="0" borderId="6" xfId="4" applyFont="1" applyBorder="1" applyAlignment="1">
      <alignment horizontal="left" vertical="center" wrapText="1"/>
    </xf>
    <xf numFmtId="0" fontId="14" fillId="7" borderId="0" xfId="4" applyFont="1" applyFill="1" applyAlignment="1" applyProtection="1">
      <alignment horizontal="center" vertical="center" wrapText="1"/>
      <protection locked="0"/>
    </xf>
    <xf numFmtId="0" fontId="15" fillId="2" borderId="0" xfId="4" applyFont="1" applyFill="1" applyAlignment="1" applyProtection="1">
      <alignment horizontal="center" vertical="center" wrapText="1"/>
      <protection locked="0"/>
    </xf>
    <xf numFmtId="49" fontId="16" fillId="4" borderId="8" xfId="4" applyNumberFormat="1" applyFont="1" applyFill="1" applyBorder="1" applyAlignment="1">
      <alignment horizontal="center" vertical="center" wrapText="1"/>
    </xf>
    <xf numFmtId="0" fontId="14" fillId="0" borderId="0" xfId="4" applyFont="1" applyAlignment="1">
      <alignment horizontal="left" vertical="center" wrapText="1"/>
    </xf>
    <xf numFmtId="0" fontId="15" fillId="0" borderId="0" xfId="4" applyFont="1" applyAlignment="1">
      <alignment horizontal="left" vertical="center" wrapText="1"/>
    </xf>
    <xf numFmtId="49" fontId="16" fillId="4" borderId="4" xfId="4" applyNumberFormat="1" applyFont="1" applyFill="1" applyBorder="1" applyAlignment="1">
      <alignment horizontal="left" vertical="center" wrapText="1"/>
    </xf>
    <xf numFmtId="49" fontId="16" fillId="4" borderId="5" xfId="4" applyNumberFormat="1" applyFont="1" applyFill="1" applyBorder="1" applyAlignment="1">
      <alignment horizontal="left" vertical="center" wrapText="1"/>
    </xf>
    <xf numFmtId="0" fontId="16" fillId="4" borderId="4" xfId="4" applyFont="1" applyFill="1" applyBorder="1" applyAlignment="1">
      <alignment horizontal="left" vertical="center" wrapText="1"/>
    </xf>
    <xf numFmtId="0" fontId="16" fillId="4" borderId="5" xfId="4" applyFont="1" applyFill="1" applyBorder="1" applyAlignment="1">
      <alignment horizontal="left" vertical="center" wrapText="1"/>
    </xf>
    <xf numFmtId="0" fontId="13" fillId="5" borderId="0" xfId="4" applyFont="1" applyFill="1" applyBorder="1" applyAlignment="1" applyProtection="1">
      <alignment horizontal="left" vertical="center" indent="2"/>
      <protection locked="0"/>
    </xf>
    <xf numFmtId="0" fontId="16" fillId="6" borderId="0" xfId="4" applyFont="1" applyFill="1" applyBorder="1" applyAlignment="1" applyProtection="1">
      <alignment horizontal="center" vertical="center" wrapText="1"/>
      <protection locked="0"/>
    </xf>
  </cellXfs>
  <cellStyles count="11">
    <cellStyle name="Categoría del Piloto de Datos" xfId="1"/>
    <cellStyle name="Normal" xfId="0" builtinId="0"/>
    <cellStyle name="Normal 2" xfId="2"/>
    <cellStyle name="Normal 3" xfId="3"/>
    <cellStyle name="Normal_Directorio CEMs - agos - 2009 - UGTAI" xfId="4"/>
    <cellStyle name="Piloto de Datos Ángulo" xfId="5"/>
    <cellStyle name="Piloto de Datos Campo" xfId="6"/>
    <cellStyle name="Piloto de Datos Resultado" xfId="7"/>
    <cellStyle name="Piloto de Datos Título" xfId="8"/>
    <cellStyle name="Piloto de Datos Valor" xfId="9"/>
    <cellStyle name="Porcentual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MX" sz="1200" b="1" i="0" u="none" strike="noStrike" baseline="0">
                <a:solidFill>
                  <a:srgbClr val="000000"/>
                </a:solidFill>
                <a:latin typeface="Calibri"/>
              </a:rPr>
              <a:t>Gráfico N° 1.1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MX" sz="1200" b="1" i="0" u="none" strike="noStrike" baseline="0">
                <a:solidFill>
                  <a:srgbClr val="000000"/>
                </a:solidFill>
                <a:latin typeface="Calibri"/>
              </a:rPr>
              <a:t>Nro de CEM en funcionamiento por año </a:t>
            </a:r>
          </a:p>
        </c:rich>
      </c:tx>
      <c:layout>
        <c:manualLayout>
          <c:xMode val="edge"/>
          <c:yMode val="edge"/>
          <c:x val="0.28978574566591198"/>
          <c:y val="4.0290222342896798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5.7666194822693348E-2"/>
          <c:y val="0.1355728863247703"/>
          <c:w val="0.92374160330613486"/>
          <c:h val="0.64379944750343032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305496"/>
            </a:solidFill>
            <a:ln>
              <a:solidFill>
                <a:schemeClr val="bg1">
                  <a:lumMod val="85000"/>
                </a:schemeClr>
              </a:solidFill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'1.1'!$B$9:$B$30</c:f>
              <c:strCache>
                <c:ptCount val="22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2020/a</c:v>
                </c:pt>
              </c:strCache>
            </c:strRef>
          </c:cat>
          <c:val>
            <c:numRef>
              <c:f>'1.1'!$F$9:$F$30</c:f>
              <c:numCache>
                <c:formatCode>General</c:formatCode>
                <c:ptCount val="22"/>
                <c:pt idx="0">
                  <c:v>13</c:v>
                </c:pt>
                <c:pt idx="1">
                  <c:v>29</c:v>
                </c:pt>
                <c:pt idx="2">
                  <c:v>33</c:v>
                </c:pt>
                <c:pt idx="3">
                  <c:v>36</c:v>
                </c:pt>
                <c:pt idx="4">
                  <c:v>38</c:v>
                </c:pt>
                <c:pt idx="5">
                  <c:v>40</c:v>
                </c:pt>
                <c:pt idx="6">
                  <c:v>42</c:v>
                </c:pt>
                <c:pt idx="7">
                  <c:v>48</c:v>
                </c:pt>
                <c:pt idx="8">
                  <c:v>67</c:v>
                </c:pt>
                <c:pt idx="9">
                  <c:v>89</c:v>
                </c:pt>
                <c:pt idx="10">
                  <c:v>89</c:v>
                </c:pt>
                <c:pt idx="11">
                  <c:v>114</c:v>
                </c:pt>
                <c:pt idx="12">
                  <c:v>148</c:v>
                </c:pt>
                <c:pt idx="13">
                  <c:v>175</c:v>
                </c:pt>
                <c:pt idx="14">
                  <c:v>200</c:v>
                </c:pt>
                <c:pt idx="15">
                  <c:v>226</c:v>
                </c:pt>
                <c:pt idx="16">
                  <c:v>238</c:v>
                </c:pt>
                <c:pt idx="17">
                  <c:v>245</c:v>
                </c:pt>
                <c:pt idx="18">
                  <c:v>295</c:v>
                </c:pt>
                <c:pt idx="19">
                  <c:v>346</c:v>
                </c:pt>
                <c:pt idx="20">
                  <c:v>396</c:v>
                </c:pt>
                <c:pt idx="21">
                  <c:v>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4F-4E1C-98EE-97BF22F2B6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613954304"/>
        <c:axId val="-613953216"/>
      </c:barChart>
      <c:catAx>
        <c:axId val="-6139543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-613953216"/>
        <c:crosses val="autoZero"/>
        <c:auto val="1"/>
        <c:lblAlgn val="ctr"/>
        <c:lblOffset val="100"/>
        <c:noMultiLvlLbl val="0"/>
      </c:catAx>
      <c:valAx>
        <c:axId val="-61395321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-61395430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PE"/>
    </a:p>
  </c:txPr>
  <c:printSettings>
    <c:headerFooter/>
    <c:pageMargins b="0.750000000000001" l="0.70000000000000062" r="0.70000000000000062" t="0.750000000000001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112395</xdr:colOff>
      <xdr:row>32</xdr:row>
      <xdr:rowOff>135255</xdr:rowOff>
    </xdr:from>
    <xdr:to>
      <xdr:col>6</xdr:col>
      <xdr:colOff>904875</xdr:colOff>
      <xdr:row>50</xdr:row>
      <xdr:rowOff>41910</xdr:rowOff>
    </xdr:to>
    <xdr:graphicFrame macro="">
      <xdr:nvGraphicFramePr>
        <xdr:cNvPr id="1251" name="2 Gráfico">
          <a:extLst>
            <a:ext uri="{FF2B5EF4-FFF2-40B4-BE49-F238E27FC236}">
              <a16:creationId xmlns:a16="http://schemas.microsoft.com/office/drawing/2014/main" id="{00000000-0008-0000-0000-0000E30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3"/>
  <sheetViews>
    <sheetView showGridLines="0" view="pageBreakPreview" zoomScale="90" zoomScaleNormal="80" zoomScaleSheetLayoutView="90" zoomScalePageLayoutView="68" workbookViewId="0">
      <selection activeCell="G1" sqref="G1"/>
    </sheetView>
  </sheetViews>
  <sheetFormatPr baseColWidth="10" defaultColWidth="11.42578125" defaultRowHeight="12.75" x14ac:dyDescent="0.2"/>
  <cols>
    <col min="1" max="1" width="15.140625" style="1" customWidth="1"/>
    <col min="2" max="2" width="10.140625" style="1" customWidth="1"/>
    <col min="3" max="3" width="15.140625" style="1" customWidth="1"/>
    <col min="4" max="5" width="15.140625" style="2" customWidth="1"/>
    <col min="6" max="6" width="10.7109375" style="2" customWidth="1"/>
    <col min="7" max="7" width="15.140625" style="3" customWidth="1"/>
    <col min="8" max="16384" width="11.42578125" style="3"/>
  </cols>
  <sheetData>
    <row r="1" spans="1:10" ht="18.75" x14ac:dyDescent="0.2">
      <c r="A1" s="10" t="s">
        <v>33</v>
      </c>
      <c r="B1" s="8"/>
      <c r="C1" s="8"/>
      <c r="D1" s="8"/>
      <c r="E1" s="8"/>
      <c r="F1" s="8"/>
    </row>
    <row r="2" spans="1:10" ht="6" customHeight="1" x14ac:dyDescent="0.2">
      <c r="A2" s="8"/>
      <c r="B2" s="8"/>
      <c r="C2" s="8"/>
      <c r="D2" s="8"/>
      <c r="E2" s="8"/>
      <c r="F2" s="8"/>
    </row>
    <row r="3" spans="1:10" ht="18" customHeight="1" x14ac:dyDescent="0.2">
      <c r="A3" s="51" t="s">
        <v>51</v>
      </c>
      <c r="B3" s="51"/>
      <c r="C3" s="51"/>
      <c r="D3" s="51"/>
      <c r="E3" s="51"/>
      <c r="F3" s="51"/>
    </row>
    <row r="4" spans="1:10" ht="18" customHeight="1" x14ac:dyDescent="0.2">
      <c r="A4" s="52" t="s">
        <v>59</v>
      </c>
      <c r="B4" s="52"/>
      <c r="C4" s="52"/>
      <c r="D4" s="52"/>
      <c r="E4" s="52"/>
      <c r="F4" s="52"/>
    </row>
    <row r="5" spans="1:10" ht="6" customHeight="1" x14ac:dyDescent="0.2">
      <c r="B5" s="4"/>
      <c r="C5" s="5"/>
    </row>
    <row r="6" spans="1:10" ht="20.100000000000001" customHeight="1" thickBot="1" x14ac:dyDescent="0.25">
      <c r="A6" s="3"/>
      <c r="B6" s="9"/>
      <c r="F6" s="7"/>
    </row>
    <row r="7" spans="1:10" ht="14.45" customHeight="1" thickTop="1" x14ac:dyDescent="0.2">
      <c r="A7" s="3"/>
      <c r="B7" s="54" t="s">
        <v>32</v>
      </c>
      <c r="C7" s="54" t="s">
        <v>42</v>
      </c>
      <c r="D7" s="54"/>
      <c r="E7" s="54"/>
      <c r="F7" s="54" t="s">
        <v>43</v>
      </c>
    </row>
    <row r="8" spans="1:10" ht="15.75" thickBot="1" x14ac:dyDescent="0.25">
      <c r="A8" s="3"/>
      <c r="B8" s="55"/>
      <c r="C8" s="12" t="s">
        <v>46</v>
      </c>
      <c r="D8" s="16" t="s">
        <v>45</v>
      </c>
      <c r="E8" s="13" t="s">
        <v>52</v>
      </c>
      <c r="F8" s="55"/>
      <c r="J8" s="14"/>
    </row>
    <row r="9" spans="1:10" ht="17.25" customHeight="1" thickTop="1" x14ac:dyDescent="0.2">
      <c r="A9" s="3"/>
      <c r="B9" s="14">
        <v>1999</v>
      </c>
      <c r="C9" s="11">
        <v>13</v>
      </c>
      <c r="D9" s="11" t="s">
        <v>47</v>
      </c>
      <c r="E9" s="11" t="s">
        <v>47</v>
      </c>
      <c r="F9" s="14">
        <v>13</v>
      </c>
      <c r="J9" s="14"/>
    </row>
    <row r="10" spans="1:10" ht="17.25" customHeight="1" x14ac:dyDescent="0.2">
      <c r="A10" s="3"/>
      <c r="B10" s="14">
        <v>2000</v>
      </c>
      <c r="C10" s="11">
        <v>16</v>
      </c>
      <c r="D10" s="11" t="s">
        <v>47</v>
      </c>
      <c r="E10" s="11" t="s">
        <v>47</v>
      </c>
      <c r="F10" s="14">
        <f t="shared" ref="F10:F25" si="0">SUM(C10:D10)+F9</f>
        <v>29</v>
      </c>
      <c r="J10" s="14"/>
    </row>
    <row r="11" spans="1:10" ht="17.25" customHeight="1" x14ac:dyDescent="0.2">
      <c r="A11" s="3"/>
      <c r="B11" s="14">
        <v>2001</v>
      </c>
      <c r="C11" s="11">
        <v>4</v>
      </c>
      <c r="D11" s="11" t="s">
        <v>47</v>
      </c>
      <c r="E11" s="11" t="s">
        <v>47</v>
      </c>
      <c r="F11" s="14">
        <f t="shared" si="0"/>
        <v>33</v>
      </c>
      <c r="J11" s="14"/>
    </row>
    <row r="12" spans="1:10" ht="17.25" customHeight="1" x14ac:dyDescent="0.2">
      <c r="A12" s="3"/>
      <c r="B12" s="14">
        <v>2002</v>
      </c>
      <c r="C12" s="11">
        <v>3</v>
      </c>
      <c r="D12" s="11" t="s">
        <v>47</v>
      </c>
      <c r="E12" s="11" t="s">
        <v>47</v>
      </c>
      <c r="F12" s="14">
        <f t="shared" si="0"/>
        <v>36</v>
      </c>
      <c r="J12" s="14"/>
    </row>
    <row r="13" spans="1:10" ht="17.25" customHeight="1" x14ac:dyDescent="0.2">
      <c r="A13" s="3"/>
      <c r="B13" s="14">
        <v>2003</v>
      </c>
      <c r="C13" s="11">
        <v>2</v>
      </c>
      <c r="D13" s="11" t="s">
        <v>47</v>
      </c>
      <c r="E13" s="11" t="s">
        <v>47</v>
      </c>
      <c r="F13" s="14">
        <f t="shared" si="0"/>
        <v>38</v>
      </c>
      <c r="J13" s="14"/>
    </row>
    <row r="14" spans="1:10" ht="17.25" customHeight="1" x14ac:dyDescent="0.2">
      <c r="A14" s="3"/>
      <c r="B14" s="14">
        <v>2004</v>
      </c>
      <c r="C14" s="11">
        <v>2</v>
      </c>
      <c r="D14" s="11" t="s">
        <v>47</v>
      </c>
      <c r="E14" s="11" t="s">
        <v>47</v>
      </c>
      <c r="F14" s="14">
        <f t="shared" si="0"/>
        <v>40</v>
      </c>
      <c r="J14" s="14"/>
    </row>
    <row r="15" spans="1:10" ht="17.25" customHeight="1" x14ac:dyDescent="0.2">
      <c r="A15" s="3"/>
      <c r="B15" s="14">
        <v>2005</v>
      </c>
      <c r="C15" s="11">
        <v>2</v>
      </c>
      <c r="D15" s="11" t="s">
        <v>47</v>
      </c>
      <c r="E15" s="11" t="s">
        <v>47</v>
      </c>
      <c r="F15" s="14">
        <f t="shared" si="0"/>
        <v>42</v>
      </c>
      <c r="J15" s="14"/>
    </row>
    <row r="16" spans="1:10" ht="17.25" customHeight="1" x14ac:dyDescent="0.2">
      <c r="A16" s="3"/>
      <c r="B16" s="14">
        <v>2006</v>
      </c>
      <c r="C16" s="11">
        <v>6</v>
      </c>
      <c r="D16" s="11" t="s">
        <v>47</v>
      </c>
      <c r="E16" s="11" t="s">
        <v>47</v>
      </c>
      <c r="F16" s="14">
        <f t="shared" si="0"/>
        <v>48</v>
      </c>
    </row>
    <row r="17" spans="1:6" ht="17.25" customHeight="1" x14ac:dyDescent="0.2">
      <c r="A17" s="3"/>
      <c r="B17" s="14">
        <v>2007</v>
      </c>
      <c r="C17" s="11">
        <v>19</v>
      </c>
      <c r="D17" s="11" t="s">
        <v>47</v>
      </c>
      <c r="E17" s="11" t="s">
        <v>47</v>
      </c>
      <c r="F17" s="14">
        <f t="shared" si="0"/>
        <v>67</v>
      </c>
    </row>
    <row r="18" spans="1:6" ht="17.25" customHeight="1" x14ac:dyDescent="0.2">
      <c r="A18" s="3"/>
      <c r="B18" s="14">
        <v>2008</v>
      </c>
      <c r="C18" s="11">
        <v>22</v>
      </c>
      <c r="D18" s="11" t="s">
        <v>47</v>
      </c>
      <c r="E18" s="11" t="s">
        <v>47</v>
      </c>
      <c r="F18" s="14">
        <f t="shared" si="0"/>
        <v>89</v>
      </c>
    </row>
    <row r="19" spans="1:6" ht="17.25" customHeight="1" x14ac:dyDescent="0.2">
      <c r="A19" s="3"/>
      <c r="B19" s="14">
        <v>2009</v>
      </c>
      <c r="C19" s="11">
        <v>0</v>
      </c>
      <c r="D19" s="11" t="s">
        <v>47</v>
      </c>
      <c r="E19" s="11" t="s">
        <v>47</v>
      </c>
      <c r="F19" s="14">
        <f t="shared" si="0"/>
        <v>89</v>
      </c>
    </row>
    <row r="20" spans="1:6" ht="17.25" customHeight="1" x14ac:dyDescent="0.2">
      <c r="A20" s="3"/>
      <c r="B20" s="14">
        <v>2010</v>
      </c>
      <c r="C20" s="11">
        <v>25</v>
      </c>
      <c r="D20" s="11" t="s">
        <v>47</v>
      </c>
      <c r="E20" s="11" t="s">
        <v>47</v>
      </c>
      <c r="F20" s="14">
        <f t="shared" si="0"/>
        <v>114</v>
      </c>
    </row>
    <row r="21" spans="1:6" ht="17.25" customHeight="1" x14ac:dyDescent="0.2">
      <c r="A21" s="3"/>
      <c r="B21" s="14">
        <v>2011</v>
      </c>
      <c r="C21" s="11">
        <v>34</v>
      </c>
      <c r="D21" s="11" t="s">
        <v>47</v>
      </c>
      <c r="E21" s="11" t="s">
        <v>47</v>
      </c>
      <c r="F21" s="14">
        <f t="shared" si="0"/>
        <v>148</v>
      </c>
    </row>
    <row r="22" spans="1:6" ht="17.25" customHeight="1" x14ac:dyDescent="0.2">
      <c r="A22" s="3"/>
      <c r="B22" s="14">
        <v>2012</v>
      </c>
      <c r="C22" s="11">
        <v>27</v>
      </c>
      <c r="D22" s="11" t="s">
        <v>47</v>
      </c>
      <c r="E22" s="11" t="s">
        <v>47</v>
      </c>
      <c r="F22" s="14">
        <f t="shared" si="0"/>
        <v>175</v>
      </c>
    </row>
    <row r="23" spans="1:6" ht="17.25" customHeight="1" x14ac:dyDescent="0.2">
      <c r="A23" s="3"/>
      <c r="B23" s="14">
        <v>2013</v>
      </c>
      <c r="C23" s="11">
        <v>25</v>
      </c>
      <c r="D23" s="11" t="s">
        <v>47</v>
      </c>
      <c r="E23" s="11" t="s">
        <v>47</v>
      </c>
      <c r="F23" s="14">
        <f t="shared" si="0"/>
        <v>200</v>
      </c>
    </row>
    <row r="24" spans="1:6" ht="17.25" customHeight="1" x14ac:dyDescent="0.2">
      <c r="A24" s="3"/>
      <c r="B24" s="14">
        <v>2014</v>
      </c>
      <c r="C24" s="11">
        <v>26</v>
      </c>
      <c r="D24" s="11" t="s">
        <v>47</v>
      </c>
      <c r="E24" s="11" t="s">
        <v>47</v>
      </c>
      <c r="F24" s="14">
        <f t="shared" si="0"/>
        <v>226</v>
      </c>
    </row>
    <row r="25" spans="1:6" ht="17.25" customHeight="1" x14ac:dyDescent="0.2">
      <c r="A25" s="3"/>
      <c r="B25" s="14">
        <v>2015</v>
      </c>
      <c r="C25" s="11">
        <v>12</v>
      </c>
      <c r="D25" s="11" t="s">
        <v>47</v>
      </c>
      <c r="E25" s="11" t="s">
        <v>47</v>
      </c>
      <c r="F25" s="14">
        <f t="shared" si="0"/>
        <v>238</v>
      </c>
    </row>
    <row r="26" spans="1:6" ht="17.25" customHeight="1" x14ac:dyDescent="0.2">
      <c r="A26" s="3"/>
      <c r="B26" s="14">
        <v>2016</v>
      </c>
      <c r="C26" s="11">
        <v>7</v>
      </c>
      <c r="D26" s="11" t="s">
        <v>47</v>
      </c>
      <c r="E26" s="11" t="s">
        <v>47</v>
      </c>
      <c r="F26" s="14">
        <f>SUM(C26:D26)+F25</f>
        <v>245</v>
      </c>
    </row>
    <row r="27" spans="1:6" ht="17.25" customHeight="1" x14ac:dyDescent="0.2">
      <c r="A27" s="3"/>
      <c r="B27" s="14">
        <v>2017</v>
      </c>
      <c r="C27" s="11">
        <v>0</v>
      </c>
      <c r="D27" s="14">
        <v>50</v>
      </c>
      <c r="E27" s="11">
        <v>0</v>
      </c>
      <c r="F27" s="14">
        <f>SUM(C27:E27)+F26</f>
        <v>295</v>
      </c>
    </row>
    <row r="28" spans="1:6" ht="17.25" customHeight="1" x14ac:dyDescent="0.2">
      <c r="A28" s="3"/>
      <c r="B28" s="14">
        <v>2018</v>
      </c>
      <c r="C28" s="11">
        <v>0</v>
      </c>
      <c r="D28" s="14">
        <v>50</v>
      </c>
      <c r="E28" s="14">
        <v>1</v>
      </c>
      <c r="F28" s="14">
        <f>SUM(C28:E28)+F27</f>
        <v>346</v>
      </c>
    </row>
    <row r="29" spans="1:6" ht="17.25" customHeight="1" x14ac:dyDescent="0.2">
      <c r="A29" s="3"/>
      <c r="B29" s="14">
        <v>2019</v>
      </c>
      <c r="C29" s="11">
        <v>0</v>
      </c>
      <c r="D29" s="14">
        <v>50</v>
      </c>
      <c r="E29" s="14">
        <v>0</v>
      </c>
      <c r="F29" s="14">
        <f>SUM(C29:E29)+F28</f>
        <v>396</v>
      </c>
    </row>
    <row r="30" spans="1:6" ht="17.25" customHeight="1" thickBot="1" x14ac:dyDescent="0.25">
      <c r="A30" s="3"/>
      <c r="B30" s="14" t="s">
        <v>58</v>
      </c>
      <c r="C30" s="11">
        <v>0</v>
      </c>
      <c r="D30" s="14">
        <v>5</v>
      </c>
      <c r="E30" s="14">
        <v>0</v>
      </c>
      <c r="F30" s="14">
        <f>SUM(C30:E30)+F29</f>
        <v>401</v>
      </c>
    </row>
    <row r="31" spans="1:6" ht="22.15" customHeight="1" x14ac:dyDescent="0.2">
      <c r="A31" s="3"/>
      <c r="B31" s="56" t="s">
        <v>64</v>
      </c>
      <c r="C31" s="56"/>
      <c r="D31" s="56"/>
      <c r="E31" s="56"/>
      <c r="F31" s="56"/>
    </row>
    <row r="32" spans="1:6" x14ac:dyDescent="0.2">
      <c r="A32" s="3"/>
      <c r="B32" s="3"/>
      <c r="C32" s="3"/>
      <c r="D32" s="7"/>
      <c r="E32" s="7"/>
      <c r="F32" s="7"/>
    </row>
    <row r="33" spans="1:6" x14ac:dyDescent="0.2">
      <c r="A33" s="3"/>
      <c r="B33" s="53"/>
      <c r="C33" s="53"/>
      <c r="D33" s="53"/>
      <c r="E33" s="15"/>
      <c r="F33" s="7"/>
    </row>
    <row r="34" spans="1:6" x14ac:dyDescent="0.2">
      <c r="A34" s="3"/>
      <c r="B34" s="3"/>
      <c r="C34" s="3"/>
      <c r="D34" s="7"/>
      <c r="E34" s="7"/>
      <c r="F34" s="7"/>
    </row>
    <row r="35" spans="1:6" x14ac:dyDescent="0.2">
      <c r="A35" s="3"/>
      <c r="B35" s="3"/>
      <c r="C35" s="3"/>
      <c r="D35" s="7"/>
      <c r="E35" s="7"/>
      <c r="F35" s="7"/>
    </row>
    <row r="36" spans="1:6" x14ac:dyDescent="0.2">
      <c r="B36" s="3"/>
      <c r="C36" s="3"/>
      <c r="D36" s="7"/>
      <c r="E36" s="7"/>
    </row>
    <row r="52" spans="1:1" x14ac:dyDescent="0.2">
      <c r="A52" s="6" t="s">
        <v>63</v>
      </c>
    </row>
    <row r="53" spans="1:1" x14ac:dyDescent="0.2">
      <c r="A53" s="6" t="s">
        <v>60</v>
      </c>
    </row>
  </sheetData>
  <mergeCells count="7">
    <mergeCell ref="A3:F3"/>
    <mergeCell ref="A4:F4"/>
    <mergeCell ref="B33:D33"/>
    <mergeCell ref="B7:B8"/>
    <mergeCell ref="F7:F8"/>
    <mergeCell ref="B31:F31"/>
    <mergeCell ref="C7:E7"/>
  </mergeCells>
  <printOptions horizontalCentered="1" verticalCentered="1"/>
  <pageMargins left="0.59055118110236227" right="0.74803149606299213" top="0.59055118110236227" bottom="0.59055118110236227" header="0" footer="0"/>
  <pageSetup paperSize="9" scale="91" firstPageNumber="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75"/>
  <sheetViews>
    <sheetView showGridLines="0" tabSelected="1" view="pageBreakPreview" zoomScale="90" zoomScaleSheetLayoutView="90" workbookViewId="0">
      <selection activeCell="F1" sqref="F1"/>
    </sheetView>
  </sheetViews>
  <sheetFormatPr baseColWidth="10" defaultColWidth="11.42578125" defaultRowHeight="12.75" x14ac:dyDescent="0.2"/>
  <cols>
    <col min="1" max="1" width="15" style="19" customWidth="1"/>
    <col min="2" max="3" width="14.5703125" style="19" customWidth="1"/>
    <col min="4" max="4" width="13" style="19" customWidth="1"/>
    <col min="5" max="7" width="14.5703125" style="19" customWidth="1"/>
    <col min="8" max="8" width="11.7109375" style="19" customWidth="1"/>
    <col min="9" max="11" width="11.42578125" style="19" customWidth="1"/>
    <col min="12" max="16" width="11.42578125" style="19"/>
    <col min="17" max="17" width="11.5703125" style="20" customWidth="1"/>
    <col min="18" max="16384" width="11.42578125" style="19"/>
  </cols>
  <sheetData>
    <row r="1" spans="1:11" ht="18" x14ac:dyDescent="0.2">
      <c r="A1" s="17" t="s">
        <v>34</v>
      </c>
      <c r="B1" s="18"/>
      <c r="C1" s="18"/>
      <c r="D1" s="18"/>
      <c r="E1" s="18"/>
      <c r="F1" s="18"/>
      <c r="G1" s="18"/>
      <c r="H1" s="18"/>
      <c r="I1" s="18"/>
    </row>
    <row r="2" spans="1:11" ht="6" customHeight="1" x14ac:dyDescent="0.2">
      <c r="A2" s="21"/>
      <c r="B2" s="18"/>
      <c r="C2" s="18"/>
      <c r="D2" s="18"/>
      <c r="E2" s="18"/>
      <c r="F2" s="18"/>
      <c r="G2" s="18"/>
      <c r="H2" s="18"/>
      <c r="I2" s="18"/>
    </row>
    <row r="3" spans="1:11" ht="18" x14ac:dyDescent="0.2">
      <c r="A3" s="60" t="s">
        <v>50</v>
      </c>
      <c r="B3" s="60"/>
      <c r="C3" s="60"/>
      <c r="D3" s="60"/>
      <c r="E3" s="60"/>
      <c r="F3" s="60"/>
      <c r="G3" s="60"/>
      <c r="H3" s="60"/>
      <c r="I3" s="60"/>
    </row>
    <row r="4" spans="1:11" x14ac:dyDescent="0.2">
      <c r="A4" s="61" t="s">
        <v>65</v>
      </c>
      <c r="B4" s="61"/>
      <c r="C4" s="61"/>
      <c r="D4" s="61"/>
      <c r="E4" s="61"/>
      <c r="F4" s="61"/>
      <c r="G4" s="61"/>
      <c r="H4" s="61"/>
      <c r="I4" s="61"/>
    </row>
    <row r="5" spans="1:11" ht="6" customHeight="1" thickBot="1" x14ac:dyDescent="0.25"/>
    <row r="6" spans="1:11" ht="34.9" customHeight="1" thickTop="1" x14ac:dyDescent="0.2">
      <c r="A6" s="64" t="s">
        <v>49</v>
      </c>
      <c r="B6" s="62" t="s">
        <v>57</v>
      </c>
      <c r="C6" s="62" t="s">
        <v>1</v>
      </c>
      <c r="D6" s="62" t="s">
        <v>2</v>
      </c>
      <c r="E6" s="62" t="s">
        <v>3</v>
      </c>
      <c r="F6" s="62" t="s">
        <v>4</v>
      </c>
      <c r="G6" s="62" t="s">
        <v>5</v>
      </c>
      <c r="H6" s="59" t="s">
        <v>56</v>
      </c>
      <c r="I6" s="59"/>
      <c r="J6" s="59"/>
      <c r="K6" s="59"/>
    </row>
    <row r="7" spans="1:11" ht="26.25" thickBot="1" x14ac:dyDescent="0.25">
      <c r="A7" s="65"/>
      <c r="B7" s="63"/>
      <c r="C7" s="63"/>
      <c r="D7" s="63"/>
      <c r="E7" s="63"/>
      <c r="F7" s="63"/>
      <c r="G7" s="63"/>
      <c r="H7" s="22" t="s">
        <v>41</v>
      </c>
      <c r="I7" s="22" t="s">
        <v>46</v>
      </c>
      <c r="J7" s="50" t="s">
        <v>48</v>
      </c>
      <c r="K7" s="23" t="s">
        <v>52</v>
      </c>
    </row>
    <row r="8" spans="1:11" ht="20.100000000000001" customHeight="1" thickTop="1" x14ac:dyDescent="0.2">
      <c r="A8" s="24" t="s">
        <v>6</v>
      </c>
      <c r="B8" s="25">
        <v>7</v>
      </c>
      <c r="C8" s="25">
        <v>7</v>
      </c>
      <c r="D8" s="26">
        <f t="shared" ref="D8:D32" si="0">+C8/B8</f>
        <v>1</v>
      </c>
      <c r="E8" s="25">
        <v>84</v>
      </c>
      <c r="F8" s="27">
        <v>7</v>
      </c>
      <c r="G8" s="26">
        <f>+F8/E8</f>
        <v>8.3333333333333329E-2</v>
      </c>
      <c r="H8" s="49">
        <f>SUM(I8:K8)</f>
        <v>8</v>
      </c>
      <c r="I8" s="25">
        <v>7</v>
      </c>
      <c r="J8" s="25">
        <v>1</v>
      </c>
      <c r="K8" s="25">
        <v>0</v>
      </c>
    </row>
    <row r="9" spans="1:11" ht="20.100000000000001" customHeight="1" x14ac:dyDescent="0.2">
      <c r="A9" s="24" t="s">
        <v>7</v>
      </c>
      <c r="B9" s="25">
        <v>20</v>
      </c>
      <c r="C9" s="25">
        <v>20</v>
      </c>
      <c r="D9" s="26">
        <f>+C9/B9</f>
        <v>1</v>
      </c>
      <c r="E9" s="25">
        <v>166</v>
      </c>
      <c r="F9" s="27">
        <v>21</v>
      </c>
      <c r="G9" s="26">
        <f>+F9/E9</f>
        <v>0.12650602409638553</v>
      </c>
      <c r="H9" s="49">
        <f t="shared" ref="H9:H32" si="1">SUM(I9:K9)</f>
        <v>28</v>
      </c>
      <c r="I9" s="25">
        <v>21</v>
      </c>
      <c r="J9" s="25">
        <v>7</v>
      </c>
      <c r="K9" s="25">
        <v>0</v>
      </c>
    </row>
    <row r="10" spans="1:11" ht="20.100000000000001" customHeight="1" x14ac:dyDescent="0.2">
      <c r="A10" s="24" t="s">
        <v>8</v>
      </c>
      <c r="B10" s="25">
        <v>7</v>
      </c>
      <c r="C10" s="25">
        <v>7</v>
      </c>
      <c r="D10" s="26">
        <f t="shared" si="0"/>
        <v>1</v>
      </c>
      <c r="E10" s="25">
        <v>84</v>
      </c>
      <c r="F10" s="27">
        <v>10</v>
      </c>
      <c r="G10" s="26">
        <f>+F10/E10</f>
        <v>0.11904761904761904</v>
      </c>
      <c r="H10" s="49">
        <f t="shared" si="1"/>
        <v>11</v>
      </c>
      <c r="I10" s="25">
        <v>7</v>
      </c>
      <c r="J10" s="25">
        <v>4</v>
      </c>
      <c r="K10" s="25">
        <v>0</v>
      </c>
    </row>
    <row r="11" spans="1:11" ht="20.100000000000001" customHeight="1" x14ac:dyDescent="0.2">
      <c r="A11" s="24" t="s">
        <v>9</v>
      </c>
      <c r="B11" s="25">
        <v>8</v>
      </c>
      <c r="C11" s="25">
        <v>8</v>
      </c>
      <c r="D11" s="26">
        <f t="shared" si="0"/>
        <v>1</v>
      </c>
      <c r="E11" s="25">
        <v>109</v>
      </c>
      <c r="F11" s="27">
        <v>18</v>
      </c>
      <c r="G11" s="26">
        <f>+F11/E11</f>
        <v>0.16513761467889909</v>
      </c>
      <c r="H11" s="49">
        <f t="shared" si="1"/>
        <v>21</v>
      </c>
      <c r="I11" s="25">
        <v>11</v>
      </c>
      <c r="J11" s="25">
        <v>10</v>
      </c>
      <c r="K11" s="25">
        <v>0</v>
      </c>
    </row>
    <row r="12" spans="1:11" ht="20.100000000000001" customHeight="1" x14ac:dyDescent="0.2">
      <c r="A12" s="24" t="s">
        <v>10</v>
      </c>
      <c r="B12" s="25">
        <v>11</v>
      </c>
      <c r="C12" s="25">
        <v>11</v>
      </c>
      <c r="D12" s="26">
        <f t="shared" si="0"/>
        <v>1</v>
      </c>
      <c r="E12" s="25">
        <v>119</v>
      </c>
      <c r="F12" s="27">
        <v>14</v>
      </c>
      <c r="G12" s="26">
        <f>+F12/E12</f>
        <v>0.11764705882352941</v>
      </c>
      <c r="H12" s="49">
        <f t="shared" si="1"/>
        <v>15</v>
      </c>
      <c r="I12" s="25">
        <v>12</v>
      </c>
      <c r="J12" s="25">
        <v>3</v>
      </c>
      <c r="K12" s="25">
        <v>0</v>
      </c>
    </row>
    <row r="13" spans="1:11" ht="20.100000000000001" customHeight="1" x14ac:dyDescent="0.2">
      <c r="A13" s="24" t="s">
        <v>11</v>
      </c>
      <c r="B13" s="25">
        <v>13</v>
      </c>
      <c r="C13" s="25">
        <v>13</v>
      </c>
      <c r="D13" s="26">
        <f t="shared" si="0"/>
        <v>1</v>
      </c>
      <c r="E13" s="25">
        <v>127</v>
      </c>
      <c r="F13" s="27">
        <v>15</v>
      </c>
      <c r="G13" s="26">
        <f t="shared" ref="G13:G32" si="2">+F13/E13</f>
        <v>0.11811023622047244</v>
      </c>
      <c r="H13" s="49">
        <f t="shared" si="1"/>
        <v>16</v>
      </c>
      <c r="I13" s="25">
        <v>13</v>
      </c>
      <c r="J13" s="25">
        <v>3</v>
      </c>
      <c r="K13" s="25">
        <v>0</v>
      </c>
    </row>
    <row r="14" spans="1:11" ht="20.100000000000001" customHeight="1" x14ac:dyDescent="0.2">
      <c r="A14" s="24" t="s">
        <v>12</v>
      </c>
      <c r="B14" s="25">
        <v>1</v>
      </c>
      <c r="C14" s="25">
        <v>1</v>
      </c>
      <c r="D14" s="26">
        <f t="shared" si="0"/>
        <v>1</v>
      </c>
      <c r="E14" s="25">
        <v>7</v>
      </c>
      <c r="F14" s="27">
        <v>4</v>
      </c>
      <c r="G14" s="26">
        <f t="shared" si="2"/>
        <v>0.5714285714285714</v>
      </c>
      <c r="H14" s="49">
        <f t="shared" si="1"/>
        <v>8</v>
      </c>
      <c r="I14" s="25">
        <v>4</v>
      </c>
      <c r="J14" s="25">
        <v>4</v>
      </c>
      <c r="K14" s="25">
        <v>0</v>
      </c>
    </row>
    <row r="15" spans="1:11" ht="20.100000000000001" customHeight="1" x14ac:dyDescent="0.2">
      <c r="A15" s="24" t="s">
        <v>13</v>
      </c>
      <c r="B15" s="25">
        <v>13</v>
      </c>
      <c r="C15" s="25">
        <v>13</v>
      </c>
      <c r="D15" s="26">
        <f t="shared" si="0"/>
        <v>1</v>
      </c>
      <c r="E15" s="25">
        <v>112</v>
      </c>
      <c r="F15" s="27">
        <v>21</v>
      </c>
      <c r="G15" s="26">
        <f t="shared" si="2"/>
        <v>0.1875</v>
      </c>
      <c r="H15" s="49">
        <f t="shared" si="1"/>
        <v>26</v>
      </c>
      <c r="I15" s="25">
        <v>18</v>
      </c>
      <c r="J15" s="25">
        <v>8</v>
      </c>
      <c r="K15" s="25">
        <v>0</v>
      </c>
    </row>
    <row r="16" spans="1:11" ht="20.100000000000001" customHeight="1" x14ac:dyDescent="0.2">
      <c r="A16" s="24" t="s">
        <v>14</v>
      </c>
      <c r="B16" s="25">
        <v>7</v>
      </c>
      <c r="C16" s="25">
        <v>7</v>
      </c>
      <c r="D16" s="26">
        <f t="shared" si="0"/>
        <v>1</v>
      </c>
      <c r="E16" s="25">
        <v>100</v>
      </c>
      <c r="F16" s="27">
        <v>8</v>
      </c>
      <c r="G16" s="26">
        <f t="shared" si="2"/>
        <v>0.08</v>
      </c>
      <c r="H16" s="49">
        <f t="shared" si="1"/>
        <v>9</v>
      </c>
      <c r="I16" s="25">
        <v>7</v>
      </c>
      <c r="J16" s="25">
        <v>2</v>
      </c>
      <c r="K16" s="25">
        <v>0</v>
      </c>
    </row>
    <row r="17" spans="1:11" ht="20.100000000000001" customHeight="1" x14ac:dyDescent="0.2">
      <c r="A17" s="24" t="s">
        <v>15</v>
      </c>
      <c r="B17" s="25">
        <v>11</v>
      </c>
      <c r="C17" s="25">
        <v>11</v>
      </c>
      <c r="D17" s="26">
        <f t="shared" si="0"/>
        <v>1</v>
      </c>
      <c r="E17" s="25">
        <v>84</v>
      </c>
      <c r="F17" s="27">
        <v>13</v>
      </c>
      <c r="G17" s="26">
        <f t="shared" si="2"/>
        <v>0.15476190476190477</v>
      </c>
      <c r="H17" s="49">
        <f t="shared" si="1"/>
        <v>14</v>
      </c>
      <c r="I17" s="25">
        <v>11</v>
      </c>
      <c r="J17" s="25">
        <v>3</v>
      </c>
      <c r="K17" s="25">
        <v>0</v>
      </c>
    </row>
    <row r="18" spans="1:11" ht="20.100000000000001" customHeight="1" x14ac:dyDescent="0.2">
      <c r="A18" s="24" t="s">
        <v>16</v>
      </c>
      <c r="B18" s="25">
        <v>5</v>
      </c>
      <c r="C18" s="25">
        <v>5</v>
      </c>
      <c r="D18" s="26">
        <f t="shared" si="0"/>
        <v>1</v>
      </c>
      <c r="E18" s="25">
        <v>43</v>
      </c>
      <c r="F18" s="27">
        <v>13</v>
      </c>
      <c r="G18" s="26">
        <f t="shared" si="2"/>
        <v>0.30232558139534882</v>
      </c>
      <c r="H18" s="49">
        <f t="shared" si="1"/>
        <v>16</v>
      </c>
      <c r="I18" s="25">
        <v>7</v>
      </c>
      <c r="J18" s="25">
        <v>9</v>
      </c>
      <c r="K18" s="25">
        <v>0</v>
      </c>
    </row>
    <row r="19" spans="1:11" ht="20.100000000000001" customHeight="1" x14ac:dyDescent="0.2">
      <c r="A19" s="24" t="s">
        <v>17</v>
      </c>
      <c r="B19" s="25">
        <v>9</v>
      </c>
      <c r="C19" s="25">
        <v>9</v>
      </c>
      <c r="D19" s="26">
        <f t="shared" si="0"/>
        <v>1</v>
      </c>
      <c r="E19" s="25">
        <v>124</v>
      </c>
      <c r="F19" s="27">
        <v>14</v>
      </c>
      <c r="G19" s="26">
        <f t="shared" si="2"/>
        <v>0.11290322580645161</v>
      </c>
      <c r="H19" s="49">
        <f t="shared" si="1"/>
        <v>17</v>
      </c>
      <c r="I19" s="25">
        <v>12</v>
      </c>
      <c r="J19" s="25">
        <v>5</v>
      </c>
      <c r="K19" s="25">
        <v>0</v>
      </c>
    </row>
    <row r="20" spans="1:11" ht="20.100000000000001" customHeight="1" x14ac:dyDescent="0.2">
      <c r="A20" s="24" t="s">
        <v>18</v>
      </c>
      <c r="B20" s="25">
        <v>12</v>
      </c>
      <c r="C20" s="25">
        <v>12</v>
      </c>
      <c r="D20" s="26">
        <f t="shared" si="0"/>
        <v>1</v>
      </c>
      <c r="E20" s="25">
        <v>83</v>
      </c>
      <c r="F20" s="27">
        <v>21</v>
      </c>
      <c r="G20" s="26">
        <f>+F20/E20</f>
        <v>0.25301204819277107</v>
      </c>
      <c r="H20" s="49">
        <f t="shared" si="1"/>
        <v>23</v>
      </c>
      <c r="I20" s="25">
        <v>15</v>
      </c>
      <c r="J20" s="25">
        <v>8</v>
      </c>
      <c r="K20" s="25">
        <v>0</v>
      </c>
    </row>
    <row r="21" spans="1:11" ht="20.100000000000001" customHeight="1" x14ac:dyDescent="0.2">
      <c r="A21" s="24" t="s">
        <v>19</v>
      </c>
      <c r="B21" s="25">
        <v>3</v>
      </c>
      <c r="C21" s="25">
        <v>3</v>
      </c>
      <c r="D21" s="26">
        <f t="shared" si="0"/>
        <v>1</v>
      </c>
      <c r="E21" s="25">
        <v>38</v>
      </c>
      <c r="F21" s="27">
        <v>6</v>
      </c>
      <c r="G21" s="26">
        <f t="shared" si="2"/>
        <v>0.15789473684210525</v>
      </c>
      <c r="H21" s="49">
        <f t="shared" si="1"/>
        <v>12</v>
      </c>
      <c r="I21" s="25">
        <v>3</v>
      </c>
      <c r="J21" s="25">
        <v>9</v>
      </c>
      <c r="K21" s="25">
        <v>0</v>
      </c>
    </row>
    <row r="22" spans="1:11" ht="20.100000000000001" customHeight="1" x14ac:dyDescent="0.2">
      <c r="A22" s="24" t="s">
        <v>20</v>
      </c>
      <c r="B22" s="25">
        <v>10</v>
      </c>
      <c r="C22" s="25">
        <v>10</v>
      </c>
      <c r="D22" s="26">
        <f t="shared" si="0"/>
        <v>1</v>
      </c>
      <c r="E22" s="25">
        <v>171</v>
      </c>
      <c r="F22" s="27">
        <v>49</v>
      </c>
      <c r="G22" s="26">
        <f>+F22/E22</f>
        <v>0.28654970760233917</v>
      </c>
      <c r="H22" s="49">
        <f t="shared" si="1"/>
        <v>83</v>
      </c>
      <c r="I22" s="25">
        <v>34</v>
      </c>
      <c r="J22" s="25">
        <v>49</v>
      </c>
      <c r="K22" s="25">
        <v>0</v>
      </c>
    </row>
    <row r="23" spans="1:11" ht="20.100000000000001" customHeight="1" x14ac:dyDescent="0.2">
      <c r="A23" s="24" t="s">
        <v>21</v>
      </c>
      <c r="B23" s="25">
        <v>8</v>
      </c>
      <c r="C23" s="25">
        <v>8</v>
      </c>
      <c r="D23" s="26">
        <f t="shared" si="0"/>
        <v>1</v>
      </c>
      <c r="E23" s="25">
        <v>53</v>
      </c>
      <c r="F23" s="27">
        <v>11</v>
      </c>
      <c r="G23" s="26">
        <f t="shared" si="2"/>
        <v>0.20754716981132076</v>
      </c>
      <c r="H23" s="49">
        <f t="shared" si="1"/>
        <v>12</v>
      </c>
      <c r="I23" s="25">
        <v>10</v>
      </c>
      <c r="J23" s="25">
        <v>2</v>
      </c>
      <c r="K23" s="25">
        <v>0</v>
      </c>
    </row>
    <row r="24" spans="1:11" ht="20.100000000000001" customHeight="1" x14ac:dyDescent="0.2">
      <c r="A24" s="24" t="s">
        <v>22</v>
      </c>
      <c r="B24" s="25">
        <v>3</v>
      </c>
      <c r="C24" s="25">
        <v>3</v>
      </c>
      <c r="D24" s="26">
        <f t="shared" si="0"/>
        <v>1</v>
      </c>
      <c r="E24" s="25">
        <v>11</v>
      </c>
      <c r="F24" s="27">
        <v>5</v>
      </c>
      <c r="G24" s="26">
        <f>+F24/E24</f>
        <v>0.45454545454545453</v>
      </c>
      <c r="H24" s="49">
        <f t="shared" si="1"/>
        <v>5</v>
      </c>
      <c r="I24" s="25">
        <v>4</v>
      </c>
      <c r="J24" s="25">
        <v>1</v>
      </c>
      <c r="K24" s="25">
        <v>0</v>
      </c>
    </row>
    <row r="25" spans="1:11" ht="20.100000000000001" customHeight="1" x14ac:dyDescent="0.2">
      <c r="A25" s="24" t="s">
        <v>23</v>
      </c>
      <c r="B25" s="25">
        <v>3</v>
      </c>
      <c r="C25" s="25">
        <v>3</v>
      </c>
      <c r="D25" s="26">
        <f t="shared" si="0"/>
        <v>1</v>
      </c>
      <c r="E25" s="25">
        <v>20</v>
      </c>
      <c r="F25" s="27">
        <v>4</v>
      </c>
      <c r="G25" s="26">
        <f t="shared" si="2"/>
        <v>0.2</v>
      </c>
      <c r="H25" s="49">
        <f t="shared" si="1"/>
        <v>6</v>
      </c>
      <c r="I25" s="25">
        <v>3</v>
      </c>
      <c r="J25" s="25">
        <v>3</v>
      </c>
      <c r="K25" s="25">
        <v>0</v>
      </c>
    </row>
    <row r="26" spans="1:11" ht="20.100000000000001" customHeight="1" x14ac:dyDescent="0.2">
      <c r="A26" s="24" t="s">
        <v>24</v>
      </c>
      <c r="B26" s="25">
        <v>3</v>
      </c>
      <c r="C26" s="25">
        <v>3</v>
      </c>
      <c r="D26" s="26">
        <f t="shared" si="0"/>
        <v>1</v>
      </c>
      <c r="E26" s="25">
        <v>29</v>
      </c>
      <c r="F26" s="27">
        <v>7</v>
      </c>
      <c r="G26" s="26">
        <f t="shared" si="2"/>
        <v>0.2413793103448276</v>
      </c>
      <c r="H26" s="49">
        <f t="shared" si="1"/>
        <v>7</v>
      </c>
      <c r="I26" s="25">
        <v>4</v>
      </c>
      <c r="J26" s="25">
        <v>3</v>
      </c>
      <c r="K26" s="25">
        <v>0</v>
      </c>
    </row>
    <row r="27" spans="1:11" ht="20.100000000000001" customHeight="1" x14ac:dyDescent="0.2">
      <c r="A27" s="24" t="s">
        <v>25</v>
      </c>
      <c r="B27" s="25">
        <v>8</v>
      </c>
      <c r="C27" s="25">
        <v>8</v>
      </c>
      <c r="D27" s="26">
        <f t="shared" si="0"/>
        <v>1</v>
      </c>
      <c r="E27" s="25">
        <v>65</v>
      </c>
      <c r="F27" s="27">
        <v>14</v>
      </c>
      <c r="G27" s="26">
        <f>+F27/E27</f>
        <v>0.2153846153846154</v>
      </c>
      <c r="H27" s="49">
        <f t="shared" si="1"/>
        <v>18</v>
      </c>
      <c r="I27" s="25">
        <v>8</v>
      </c>
      <c r="J27" s="25">
        <v>9</v>
      </c>
      <c r="K27" s="25">
        <v>1</v>
      </c>
    </row>
    <row r="28" spans="1:11" ht="20.100000000000001" customHeight="1" x14ac:dyDescent="0.2">
      <c r="A28" s="24" t="s">
        <v>26</v>
      </c>
      <c r="B28" s="25">
        <v>13</v>
      </c>
      <c r="C28" s="25">
        <v>13</v>
      </c>
      <c r="D28" s="26">
        <f>+C28/B28</f>
        <v>1</v>
      </c>
      <c r="E28" s="25">
        <v>110</v>
      </c>
      <c r="F28" s="27">
        <v>15</v>
      </c>
      <c r="G28" s="26">
        <f>+F28/E28</f>
        <v>0.13636363636363635</v>
      </c>
      <c r="H28" s="49">
        <f t="shared" si="1"/>
        <v>18</v>
      </c>
      <c r="I28" s="25">
        <v>13</v>
      </c>
      <c r="J28" s="25">
        <v>5</v>
      </c>
      <c r="K28" s="25">
        <v>0</v>
      </c>
    </row>
    <row r="29" spans="1:11" ht="20.100000000000001" customHeight="1" x14ac:dyDescent="0.2">
      <c r="A29" s="24" t="s">
        <v>27</v>
      </c>
      <c r="B29" s="25">
        <v>10</v>
      </c>
      <c r="C29" s="25">
        <v>10</v>
      </c>
      <c r="D29" s="26">
        <f t="shared" si="0"/>
        <v>1</v>
      </c>
      <c r="E29" s="25">
        <v>77</v>
      </c>
      <c r="F29" s="27">
        <v>13</v>
      </c>
      <c r="G29" s="26">
        <f t="shared" si="2"/>
        <v>0.16883116883116883</v>
      </c>
      <c r="H29" s="49">
        <f t="shared" si="1"/>
        <v>16</v>
      </c>
      <c r="I29" s="25">
        <v>10</v>
      </c>
      <c r="J29" s="25">
        <v>6</v>
      </c>
      <c r="K29" s="25">
        <v>0</v>
      </c>
    </row>
    <row r="30" spans="1:11" ht="20.100000000000001" customHeight="1" x14ac:dyDescent="0.2">
      <c r="A30" s="24" t="s">
        <v>28</v>
      </c>
      <c r="B30" s="25">
        <v>4</v>
      </c>
      <c r="C30" s="25">
        <v>4</v>
      </c>
      <c r="D30" s="26">
        <f t="shared" si="0"/>
        <v>1</v>
      </c>
      <c r="E30" s="25">
        <v>28</v>
      </c>
      <c r="F30" s="27">
        <v>7</v>
      </c>
      <c r="G30" s="26">
        <f t="shared" si="2"/>
        <v>0.25</v>
      </c>
      <c r="H30" s="49">
        <f t="shared" si="1"/>
        <v>8</v>
      </c>
      <c r="I30" s="25">
        <v>4</v>
      </c>
      <c r="J30" s="25">
        <v>4</v>
      </c>
      <c r="K30" s="25">
        <v>0</v>
      </c>
    </row>
    <row r="31" spans="1:11" ht="20.100000000000001" customHeight="1" x14ac:dyDescent="0.2">
      <c r="A31" s="24" t="s">
        <v>29</v>
      </c>
      <c r="B31" s="25">
        <v>3</v>
      </c>
      <c r="C31" s="25">
        <v>3</v>
      </c>
      <c r="D31" s="26">
        <f t="shared" si="0"/>
        <v>1</v>
      </c>
      <c r="E31" s="25">
        <v>13</v>
      </c>
      <c r="F31" s="27">
        <v>4</v>
      </c>
      <c r="G31" s="26">
        <f t="shared" si="2"/>
        <v>0.30769230769230771</v>
      </c>
      <c r="H31" s="49">
        <f t="shared" si="1"/>
        <v>5</v>
      </c>
      <c r="I31" s="25">
        <v>3</v>
      </c>
      <c r="J31" s="25">
        <v>2</v>
      </c>
      <c r="K31" s="25">
        <v>0</v>
      </c>
    </row>
    <row r="32" spans="1:11" ht="20.100000000000001" customHeight="1" x14ac:dyDescent="0.2">
      <c r="A32" s="24" t="s">
        <v>30</v>
      </c>
      <c r="B32" s="25">
        <v>4</v>
      </c>
      <c r="C32" s="25">
        <v>4</v>
      </c>
      <c r="D32" s="26">
        <f t="shared" si="0"/>
        <v>1</v>
      </c>
      <c r="E32" s="25">
        <v>17</v>
      </c>
      <c r="F32" s="27">
        <v>5</v>
      </c>
      <c r="G32" s="26">
        <f t="shared" si="2"/>
        <v>0.29411764705882354</v>
      </c>
      <c r="H32" s="49">
        <f t="shared" si="1"/>
        <v>5</v>
      </c>
      <c r="I32" s="25">
        <v>4</v>
      </c>
      <c r="J32" s="25">
        <v>1</v>
      </c>
      <c r="K32" s="25">
        <v>0</v>
      </c>
    </row>
    <row r="33" spans="1:19" ht="20.100000000000001" customHeight="1" thickBot="1" x14ac:dyDescent="0.25">
      <c r="A33" s="28" t="s">
        <v>31</v>
      </c>
      <c r="B33" s="29">
        <f>SUM(B8:B32)</f>
        <v>196</v>
      </c>
      <c r="C33" s="29">
        <f>SUM(C8:C32)</f>
        <v>196</v>
      </c>
      <c r="D33" s="30">
        <f>+C33/B33</f>
        <v>1</v>
      </c>
      <c r="E33" s="29">
        <f>SUM(E8:E32)</f>
        <v>1874</v>
      </c>
      <c r="F33" s="31">
        <f>SUM(F8:F32)</f>
        <v>319</v>
      </c>
      <c r="G33" s="30">
        <f>+F33/E33</f>
        <v>0.17022411953041622</v>
      </c>
      <c r="H33" s="31">
        <f>SUM(H8:H32)</f>
        <v>407</v>
      </c>
      <c r="I33" s="31">
        <f>SUM(I8:I32)</f>
        <v>245</v>
      </c>
      <c r="J33" s="31">
        <f>SUM(J8:J32)</f>
        <v>161</v>
      </c>
      <c r="K33" s="31">
        <f>SUM(K8:K32)</f>
        <v>1</v>
      </c>
    </row>
    <row r="34" spans="1:19" ht="2.25" customHeight="1" x14ac:dyDescent="0.25">
      <c r="A34" s="32"/>
      <c r="B34" s="32"/>
      <c r="C34" s="33"/>
      <c r="D34" s="33"/>
      <c r="E34" s="33"/>
      <c r="F34" s="33"/>
      <c r="G34" s="34"/>
      <c r="H34" s="34"/>
      <c r="I34" s="34"/>
    </row>
    <row r="35" spans="1:19" ht="13.5" x14ac:dyDescent="0.25">
      <c r="A35" s="35" t="s">
        <v>44</v>
      </c>
      <c r="B35" s="34"/>
      <c r="C35" s="33"/>
      <c r="D35" s="33"/>
      <c r="E35" s="33"/>
      <c r="F35" s="33"/>
      <c r="G35" s="34"/>
      <c r="H35" s="34"/>
      <c r="I35" s="34"/>
    </row>
    <row r="36" spans="1:19" x14ac:dyDescent="0.2">
      <c r="A36" s="36"/>
      <c r="B36" s="37"/>
      <c r="C36" s="34"/>
      <c r="D36" s="33"/>
      <c r="E36" s="33"/>
      <c r="F36" s="33"/>
      <c r="G36" s="34"/>
      <c r="H36" s="34"/>
      <c r="I36" s="34"/>
    </row>
    <row r="39" spans="1:19" x14ac:dyDescent="0.2">
      <c r="A39" s="34"/>
      <c r="B39" s="34"/>
      <c r="C39" s="33"/>
      <c r="D39" s="33"/>
      <c r="E39" s="33"/>
      <c r="F39" s="33"/>
      <c r="G39" s="34"/>
      <c r="H39" s="34"/>
      <c r="I39" s="34"/>
    </row>
    <row r="40" spans="1:19" x14ac:dyDescent="0.2">
      <c r="A40" s="34"/>
      <c r="B40" s="34"/>
      <c r="C40" s="33"/>
      <c r="D40" s="33"/>
      <c r="E40" s="33"/>
      <c r="F40" s="33"/>
      <c r="G40" s="34"/>
      <c r="H40" s="34"/>
      <c r="I40" s="34"/>
    </row>
    <row r="41" spans="1:19" ht="18.75" customHeight="1" x14ac:dyDescent="0.2">
      <c r="A41" s="57" t="s">
        <v>55</v>
      </c>
      <c r="B41" s="57"/>
      <c r="C41" s="57"/>
      <c r="D41" s="57"/>
      <c r="E41" s="57"/>
      <c r="F41" s="57"/>
      <c r="G41" s="57"/>
      <c r="H41" s="57"/>
      <c r="I41" s="57"/>
      <c r="J41" s="57"/>
      <c r="K41" s="57"/>
    </row>
    <row r="42" spans="1:19" ht="12.75" customHeight="1" x14ac:dyDescent="0.2">
      <c r="A42" s="58" t="s">
        <v>65</v>
      </c>
      <c r="B42" s="58"/>
      <c r="C42" s="58"/>
      <c r="D42" s="58"/>
      <c r="E42" s="58"/>
      <c r="F42" s="58"/>
      <c r="G42" s="58"/>
      <c r="H42" s="58"/>
      <c r="I42" s="58"/>
      <c r="J42" s="58"/>
      <c r="K42" s="58"/>
    </row>
    <row r="43" spans="1:19" x14ac:dyDescent="0.2">
      <c r="A43" s="38"/>
      <c r="B43" s="39"/>
      <c r="C43" s="39"/>
      <c r="D43" s="39"/>
      <c r="E43" s="39"/>
      <c r="F43" s="39"/>
      <c r="G43" s="39"/>
      <c r="H43" s="39"/>
      <c r="I43" s="43"/>
      <c r="J43" s="43"/>
      <c r="K43" s="43"/>
    </row>
    <row r="44" spans="1:19" ht="33.6" customHeight="1" x14ac:dyDescent="0.2">
      <c r="C44" s="67" t="s">
        <v>0</v>
      </c>
      <c r="D44" s="67"/>
      <c r="E44" s="40" t="s">
        <v>54</v>
      </c>
      <c r="F44" s="40" t="s">
        <v>53</v>
      </c>
      <c r="G44" s="40" t="s">
        <v>45</v>
      </c>
      <c r="H44" s="40" t="s">
        <v>52</v>
      </c>
      <c r="K44" s="43"/>
      <c r="L44" s="43"/>
      <c r="M44" s="43"/>
      <c r="Q44" s="19"/>
      <c r="S44" s="20"/>
    </row>
    <row r="45" spans="1:19" x14ac:dyDescent="0.2">
      <c r="C45" s="66" t="s">
        <v>35</v>
      </c>
      <c r="D45" s="66"/>
      <c r="E45" s="41">
        <v>23</v>
      </c>
      <c r="F45" s="41">
        <v>2</v>
      </c>
      <c r="G45" s="41">
        <v>40</v>
      </c>
      <c r="H45" s="41"/>
      <c r="K45" s="43"/>
      <c r="L45" s="43"/>
      <c r="M45" s="43"/>
      <c r="Q45" s="19"/>
      <c r="S45" s="20"/>
    </row>
    <row r="46" spans="1:19" x14ac:dyDescent="0.2">
      <c r="C46" s="66" t="s">
        <v>36</v>
      </c>
      <c r="D46" s="66"/>
      <c r="E46" s="41">
        <v>9</v>
      </c>
      <c r="F46" s="41"/>
      <c r="G46" s="41">
        <v>9</v>
      </c>
      <c r="H46" s="41"/>
      <c r="K46" s="43"/>
      <c r="L46" s="43"/>
      <c r="M46" s="43"/>
      <c r="Q46" s="19"/>
      <c r="S46" s="20"/>
    </row>
    <row r="47" spans="1:19" x14ac:dyDescent="0.2">
      <c r="C47" s="66" t="s">
        <v>37</v>
      </c>
      <c r="D47" s="66"/>
      <c r="E47" s="42">
        <v>3</v>
      </c>
      <c r="F47" s="42">
        <v>1</v>
      </c>
      <c r="G47" s="42">
        <v>4</v>
      </c>
      <c r="H47" s="42"/>
      <c r="K47" s="43"/>
      <c r="L47" s="43"/>
      <c r="M47" s="43"/>
      <c r="Q47" s="19"/>
      <c r="S47" s="20"/>
    </row>
    <row r="48" spans="1:19" x14ac:dyDescent="0.2">
      <c r="C48" s="66" t="s">
        <v>38</v>
      </c>
      <c r="D48" s="66"/>
      <c r="E48" s="41">
        <v>36</v>
      </c>
      <c r="F48" s="41">
        <v>1</v>
      </c>
      <c r="G48" s="41">
        <v>44</v>
      </c>
      <c r="H48" s="41">
        <v>1</v>
      </c>
      <c r="K48" s="43"/>
      <c r="L48" s="43"/>
      <c r="M48" s="43"/>
      <c r="Q48" s="19"/>
      <c r="S48" s="20"/>
    </row>
    <row r="49" spans="1:19" x14ac:dyDescent="0.2">
      <c r="C49" s="66" t="s">
        <v>39</v>
      </c>
      <c r="D49" s="66"/>
      <c r="E49" s="41">
        <v>134</v>
      </c>
      <c r="F49" s="41">
        <v>1</v>
      </c>
      <c r="G49" s="41">
        <v>50</v>
      </c>
      <c r="H49" s="41"/>
      <c r="I49" s="43"/>
      <c r="J49" s="43"/>
      <c r="K49" s="43"/>
      <c r="L49" s="43"/>
      <c r="M49" s="43"/>
      <c r="Q49" s="19"/>
      <c r="S49" s="20"/>
    </row>
    <row r="50" spans="1:19" x14ac:dyDescent="0.2">
      <c r="C50" s="66" t="s">
        <v>40</v>
      </c>
      <c r="D50" s="66"/>
      <c r="E50" s="41">
        <v>35</v>
      </c>
      <c r="F50" s="41"/>
      <c r="G50" s="41">
        <v>14</v>
      </c>
      <c r="H50" s="41"/>
      <c r="I50" s="43"/>
      <c r="J50" s="43"/>
      <c r="K50" s="43"/>
      <c r="L50" s="43"/>
      <c r="M50" s="43"/>
      <c r="Q50" s="19"/>
      <c r="S50" s="20"/>
    </row>
    <row r="51" spans="1:19" ht="13.5" thickBot="1" x14ac:dyDescent="0.25">
      <c r="C51" s="67" t="s">
        <v>41</v>
      </c>
      <c r="D51" s="67"/>
      <c r="E51" s="44">
        <f>SUM(E45:E50)</f>
        <v>240</v>
      </c>
      <c r="F51" s="44">
        <f>SUM(F45:F50)</f>
        <v>5</v>
      </c>
      <c r="G51" s="44">
        <f>SUM(G45:G50)</f>
        <v>161</v>
      </c>
      <c r="H51" s="44">
        <f>SUM(H45:H50)</f>
        <v>1</v>
      </c>
      <c r="I51" s="45"/>
      <c r="J51" s="45"/>
      <c r="K51" s="45"/>
      <c r="Q51" s="19"/>
      <c r="S51" s="20"/>
    </row>
    <row r="52" spans="1:19" x14ac:dyDescent="0.2">
      <c r="A52" s="39"/>
      <c r="E52" s="46"/>
      <c r="F52" s="46"/>
      <c r="G52" s="46"/>
      <c r="H52" s="46"/>
      <c r="I52" s="46"/>
    </row>
    <row r="53" spans="1:19" x14ac:dyDescent="0.2">
      <c r="A53" s="34"/>
      <c r="B53" s="34"/>
      <c r="C53" s="33"/>
      <c r="D53" s="33"/>
      <c r="E53" s="33"/>
      <c r="F53" s="33"/>
      <c r="G53" s="34"/>
      <c r="H53" s="34"/>
      <c r="I53" s="34"/>
    </row>
    <row r="54" spans="1:19" x14ac:dyDescent="0.2">
      <c r="A54" s="36"/>
      <c r="B54" s="34"/>
      <c r="C54" s="33"/>
      <c r="D54" s="33"/>
      <c r="E54" s="33"/>
      <c r="F54" s="33"/>
      <c r="G54" s="34"/>
      <c r="H54" s="34"/>
      <c r="I54" s="34"/>
    </row>
    <row r="55" spans="1:19" x14ac:dyDescent="0.2">
      <c r="A55" s="36"/>
      <c r="B55" s="34"/>
      <c r="C55" s="33"/>
      <c r="D55" s="33"/>
      <c r="E55" s="33"/>
      <c r="F55" s="33"/>
      <c r="G55" s="34"/>
      <c r="H55" s="34"/>
      <c r="I55" s="34"/>
    </row>
    <row r="56" spans="1:19" ht="24.75" customHeight="1" x14ac:dyDescent="0.2">
      <c r="A56" s="34"/>
      <c r="B56" s="34"/>
      <c r="C56" s="33"/>
      <c r="D56" s="33"/>
      <c r="E56" s="33"/>
      <c r="F56" s="33"/>
      <c r="G56" s="34"/>
      <c r="H56" s="34"/>
      <c r="I56" s="34"/>
    </row>
    <row r="57" spans="1:19" x14ac:dyDescent="0.2">
      <c r="A57" s="47" t="s">
        <v>62</v>
      </c>
      <c r="B57" s="48"/>
      <c r="C57" s="33"/>
      <c r="D57" s="33"/>
      <c r="E57" s="33"/>
      <c r="F57" s="33"/>
      <c r="G57" s="34"/>
      <c r="H57" s="34"/>
      <c r="I57" s="34"/>
    </row>
    <row r="58" spans="1:19" x14ac:dyDescent="0.2">
      <c r="A58" s="47" t="s">
        <v>61</v>
      </c>
      <c r="B58" s="48"/>
      <c r="C58" s="33"/>
      <c r="D58" s="33"/>
      <c r="E58" s="33"/>
      <c r="F58" s="33"/>
      <c r="G58" s="34"/>
      <c r="H58" s="34"/>
      <c r="I58" s="34"/>
    </row>
    <row r="59" spans="1:19" x14ac:dyDescent="0.2">
      <c r="A59" s="34"/>
      <c r="B59" s="34"/>
      <c r="C59" s="33"/>
      <c r="D59" s="33"/>
      <c r="E59" s="33"/>
      <c r="F59" s="33"/>
      <c r="G59" s="34"/>
      <c r="H59" s="34"/>
      <c r="I59" s="34"/>
    </row>
    <row r="60" spans="1:19" x14ac:dyDescent="0.2">
      <c r="A60" s="34"/>
      <c r="B60" s="34"/>
      <c r="C60" s="33"/>
      <c r="D60" s="33"/>
      <c r="E60" s="33"/>
      <c r="F60" s="33"/>
      <c r="G60" s="34"/>
      <c r="H60" s="34"/>
      <c r="I60" s="34"/>
    </row>
    <row r="61" spans="1:19" x14ac:dyDescent="0.2">
      <c r="A61" s="34"/>
      <c r="B61" s="34"/>
      <c r="C61" s="33"/>
      <c r="D61" s="33"/>
      <c r="E61" s="33"/>
      <c r="F61" s="33"/>
      <c r="G61" s="34"/>
      <c r="H61" s="34"/>
      <c r="I61" s="34"/>
    </row>
    <row r="62" spans="1:19" x14ac:dyDescent="0.2">
      <c r="A62" s="34"/>
      <c r="B62" s="34"/>
      <c r="C62" s="33"/>
      <c r="D62" s="33"/>
      <c r="E62" s="33"/>
      <c r="F62" s="33"/>
      <c r="G62" s="34"/>
      <c r="H62" s="34"/>
      <c r="I62" s="34"/>
    </row>
    <row r="63" spans="1:19" x14ac:dyDescent="0.2">
      <c r="A63" s="34"/>
      <c r="B63" s="34"/>
      <c r="C63" s="33"/>
      <c r="D63" s="33"/>
      <c r="E63" s="33"/>
      <c r="F63" s="33"/>
      <c r="G63" s="34"/>
      <c r="H63" s="34"/>
      <c r="I63" s="34"/>
    </row>
    <row r="64" spans="1:19" x14ac:dyDescent="0.2">
      <c r="A64" s="34"/>
      <c r="B64" s="34"/>
      <c r="C64" s="33"/>
      <c r="D64" s="33"/>
      <c r="E64" s="33"/>
      <c r="F64" s="33"/>
      <c r="G64" s="34"/>
      <c r="H64" s="34"/>
      <c r="I64" s="34"/>
    </row>
    <row r="65" spans="1:9" x14ac:dyDescent="0.2">
      <c r="A65" s="34"/>
      <c r="B65" s="34"/>
      <c r="C65" s="33"/>
      <c r="D65" s="33"/>
      <c r="E65" s="33"/>
      <c r="F65" s="33"/>
      <c r="G65" s="34"/>
      <c r="H65" s="34"/>
      <c r="I65" s="34"/>
    </row>
    <row r="66" spans="1:9" x14ac:dyDescent="0.2">
      <c r="A66" s="34"/>
      <c r="B66" s="34"/>
      <c r="C66" s="33"/>
      <c r="D66" s="33"/>
      <c r="E66" s="33"/>
      <c r="F66" s="33"/>
      <c r="G66" s="34"/>
      <c r="H66" s="34"/>
      <c r="I66" s="34"/>
    </row>
    <row r="67" spans="1:9" x14ac:dyDescent="0.2">
      <c r="A67" s="34"/>
      <c r="B67" s="34"/>
      <c r="C67" s="33"/>
      <c r="D67" s="33"/>
      <c r="E67" s="33"/>
      <c r="F67" s="33"/>
      <c r="G67" s="34"/>
      <c r="H67" s="34"/>
      <c r="I67" s="34"/>
    </row>
    <row r="68" spans="1:9" x14ac:dyDescent="0.2">
      <c r="A68" s="34"/>
      <c r="B68" s="34"/>
      <c r="C68" s="33"/>
      <c r="D68" s="33"/>
      <c r="E68" s="33"/>
      <c r="F68" s="33"/>
      <c r="G68" s="34"/>
      <c r="H68" s="34"/>
      <c r="I68" s="34"/>
    </row>
    <row r="69" spans="1:9" x14ac:dyDescent="0.2">
      <c r="A69" s="34"/>
      <c r="B69" s="34"/>
      <c r="C69" s="33"/>
      <c r="D69" s="33"/>
      <c r="E69" s="33"/>
      <c r="F69" s="33"/>
      <c r="G69" s="34"/>
      <c r="H69" s="34"/>
      <c r="I69" s="34"/>
    </row>
    <row r="70" spans="1:9" x14ac:dyDescent="0.2">
      <c r="A70" s="34"/>
      <c r="B70" s="34"/>
      <c r="C70" s="33"/>
      <c r="D70" s="33"/>
      <c r="E70" s="33"/>
      <c r="F70" s="33"/>
      <c r="G70" s="34"/>
      <c r="H70" s="34"/>
      <c r="I70" s="34"/>
    </row>
    <row r="71" spans="1:9" x14ac:dyDescent="0.2">
      <c r="A71" s="34"/>
      <c r="B71" s="34"/>
      <c r="C71" s="33"/>
      <c r="D71" s="33"/>
      <c r="E71" s="33"/>
      <c r="F71" s="33"/>
      <c r="G71" s="34"/>
      <c r="H71" s="34"/>
      <c r="I71" s="34"/>
    </row>
    <row r="72" spans="1:9" x14ac:dyDescent="0.2">
      <c r="A72" s="34"/>
      <c r="B72" s="34"/>
      <c r="C72" s="33"/>
      <c r="D72" s="33"/>
      <c r="E72" s="33"/>
      <c r="F72" s="33"/>
      <c r="G72" s="34"/>
      <c r="H72" s="34"/>
      <c r="I72" s="34"/>
    </row>
    <row r="73" spans="1:9" x14ac:dyDescent="0.2">
      <c r="A73" s="34"/>
      <c r="B73" s="34"/>
      <c r="C73" s="33"/>
      <c r="D73" s="33"/>
      <c r="E73" s="33"/>
      <c r="F73" s="33"/>
      <c r="G73" s="34"/>
      <c r="H73" s="34"/>
      <c r="I73" s="34"/>
    </row>
    <row r="74" spans="1:9" x14ac:dyDescent="0.2">
      <c r="A74" s="34"/>
      <c r="B74" s="34"/>
      <c r="C74" s="33"/>
      <c r="D74" s="33"/>
      <c r="E74" s="33"/>
      <c r="F74" s="33"/>
      <c r="G74" s="34"/>
      <c r="H74" s="34"/>
      <c r="I74" s="34"/>
    </row>
    <row r="75" spans="1:9" x14ac:dyDescent="0.2">
      <c r="A75" s="34"/>
      <c r="B75" s="34"/>
      <c r="C75" s="33"/>
      <c r="D75" s="33"/>
      <c r="E75" s="33"/>
      <c r="F75" s="33"/>
      <c r="G75" s="34"/>
      <c r="H75" s="34"/>
      <c r="I75" s="34"/>
    </row>
  </sheetData>
  <mergeCells count="20">
    <mergeCell ref="C46:D46"/>
    <mergeCell ref="C45:D45"/>
    <mergeCell ref="C44:D44"/>
    <mergeCell ref="C51:D51"/>
    <mergeCell ref="C50:D50"/>
    <mergeCell ref="C49:D49"/>
    <mergeCell ref="C48:D48"/>
    <mergeCell ref="C47:D47"/>
    <mergeCell ref="A41:K41"/>
    <mergeCell ref="A42:K42"/>
    <mergeCell ref="H6:K6"/>
    <mergeCell ref="A3:I3"/>
    <mergeCell ref="A4:I4"/>
    <mergeCell ref="G6:G7"/>
    <mergeCell ref="F6:F7"/>
    <mergeCell ref="E6:E7"/>
    <mergeCell ref="D6:D7"/>
    <mergeCell ref="C6:C7"/>
    <mergeCell ref="B6:B7"/>
    <mergeCell ref="A6:A7"/>
  </mergeCells>
  <printOptions horizontalCentered="1"/>
  <pageMargins left="0.59055118110236227" right="0.74803149606299213" top="0.59055118110236227" bottom="0.59055118110236227" header="0" footer="0"/>
  <pageSetup paperSize="9" scale="6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3</vt:i4>
      </vt:variant>
    </vt:vector>
  </HeadingPairs>
  <TitlesOfParts>
    <vt:vector size="5" baseType="lpstr">
      <vt:lpstr>1.1</vt:lpstr>
      <vt:lpstr>1.2</vt:lpstr>
      <vt:lpstr>'1.1'!Área_de_impresión</vt:lpstr>
      <vt:lpstr>'1.2'!Área_de_impresión</vt:lpstr>
      <vt:lpstr>'1.2'!Títulos_a_imprimir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user</cp:lastModifiedBy>
  <cp:lastPrinted>2019-08-14T22:15:15Z</cp:lastPrinted>
  <dcterms:created xsi:type="dcterms:W3CDTF">2011-02-10T16:18:34Z</dcterms:created>
  <dcterms:modified xsi:type="dcterms:W3CDTF">2020-11-10T14:15:14Z</dcterms:modified>
</cp:coreProperties>
</file>