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390" yWindow="330" windowWidth="14775" windowHeight="1089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'2.9'!$A$1:$S$43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D8" i="1"/>
  <c r="D25" i="1" l="1"/>
  <c r="D22" i="1"/>
  <c r="D28" i="1"/>
  <c r="D18" i="1"/>
  <c r="D10" i="1" l="1"/>
  <c r="H10" i="1" s="1"/>
  <c r="D23" i="1"/>
  <c r="F23" i="1" s="1"/>
  <c r="D29" i="1"/>
  <c r="N29" i="1" s="1"/>
  <c r="D17" i="1"/>
  <c r="D14" i="1"/>
  <c r="D31" i="1"/>
  <c r="R31" i="1" s="1"/>
  <c r="D20" i="1"/>
  <c r="D19" i="1"/>
  <c r="P19" i="1" s="1"/>
  <c r="D26" i="1"/>
  <c r="O35" i="1"/>
  <c r="M35" i="1"/>
  <c r="K35" i="1"/>
  <c r="D12" i="1"/>
  <c r="N12" i="1" s="1"/>
  <c r="Q35" i="1"/>
  <c r="D27" i="1"/>
  <c r="D16" i="1"/>
  <c r="R16" i="1" s="1"/>
  <c r="P8" i="1"/>
  <c r="F18" i="1"/>
  <c r="N25" i="1"/>
  <c r="D13" i="1"/>
  <c r="D9" i="1"/>
  <c r="I35" i="1"/>
  <c r="D30" i="1"/>
  <c r="L30" i="1" s="1"/>
  <c r="D24" i="1"/>
  <c r="P24" i="1" s="1"/>
  <c r="G35" i="1"/>
  <c r="D21" i="1"/>
  <c r="N21" i="1" s="1"/>
  <c r="D15" i="1"/>
  <c r="F15" i="1" s="1"/>
  <c r="D32" i="1"/>
  <c r="D11" i="1"/>
  <c r="R11" i="1" s="1"/>
  <c r="P35" i="1" l="1"/>
  <c r="J32" i="1"/>
  <c r="D35" i="1"/>
  <c r="J35" i="1" s="1"/>
  <c r="F26" i="1"/>
  <c r="R26" i="1"/>
  <c r="L28" i="1"/>
  <c r="P28" i="1"/>
  <c r="N28" i="1"/>
  <c r="J28" i="1"/>
  <c r="R28" i="1"/>
  <c r="F28" i="1"/>
  <c r="H28" i="1"/>
  <c r="P9" i="1"/>
  <c r="H9" i="1"/>
  <c r="F9" i="1"/>
  <c r="L14" i="1"/>
  <c r="R14" i="1"/>
  <c r="H14" i="1"/>
  <c r="F13" i="1"/>
  <c r="H13" i="1"/>
  <c r="J17" i="1"/>
  <c r="H17" i="1"/>
  <c r="F17" i="1"/>
  <c r="H22" i="1"/>
  <c r="F22" i="1"/>
  <c r="L27" i="1"/>
  <c r="R27" i="1"/>
  <c r="H27" i="1"/>
  <c r="F27" i="1"/>
  <c r="R20" i="1"/>
  <c r="H20" i="1"/>
  <c r="N26" i="1"/>
  <c r="P10" i="1"/>
  <c r="N31" i="1"/>
  <c r="J26" i="1"/>
  <c r="F14" i="1"/>
  <c r="P22" i="1"/>
  <c r="F10" i="1"/>
  <c r="N27" i="1"/>
  <c r="N20" i="1"/>
  <c r="N19" i="1"/>
  <c r="H19" i="1"/>
  <c r="J27" i="1"/>
  <c r="J10" i="1"/>
  <c r="N14" i="1"/>
  <c r="R19" i="1"/>
  <c r="F19" i="1"/>
  <c r="P21" i="1"/>
  <c r="H32" i="1"/>
  <c r="H21" i="1"/>
  <c r="J15" i="1"/>
  <c r="J21" i="1"/>
  <c r="L17" i="1"/>
  <c r="R21" i="1"/>
  <c r="N10" i="1"/>
  <c r="L21" i="1"/>
  <c r="L15" i="1"/>
  <c r="N9" i="1"/>
  <c r="H15" i="1"/>
  <c r="H12" i="1"/>
  <c r="F32" i="1"/>
  <c r="P17" i="1"/>
  <c r="R15" i="1"/>
  <c r="J9" i="1"/>
  <c r="F21" i="1"/>
  <c r="P12" i="1"/>
  <c r="P15" i="1"/>
  <c r="L9" i="1"/>
  <c r="R32" i="1"/>
  <c r="H8" i="1"/>
  <c r="L26" i="1"/>
  <c r="N32" i="1"/>
  <c r="N17" i="1"/>
  <c r="P32" i="1"/>
  <c r="J8" i="1"/>
  <c r="R22" i="1"/>
  <c r="R23" i="1"/>
  <c r="L32" i="1"/>
  <c r="J22" i="1"/>
  <c r="L22" i="1"/>
  <c r="L11" i="1"/>
  <c r="H31" i="1"/>
  <c r="J19" i="1"/>
  <c r="H25" i="1"/>
  <c r="P20" i="1"/>
  <c r="H23" i="1"/>
  <c r="P25" i="1"/>
  <c r="F25" i="1"/>
  <c r="J23" i="1"/>
  <c r="N22" i="1"/>
  <c r="L8" i="1"/>
  <c r="P26" i="1"/>
  <c r="L19" i="1"/>
  <c r="F30" i="1"/>
  <c r="P18" i="1"/>
  <c r="F20" i="1"/>
  <c r="L20" i="1"/>
  <c r="R18" i="1"/>
  <c r="H18" i="1"/>
  <c r="P14" i="1"/>
  <c r="P27" i="1"/>
  <c r="L18" i="1"/>
  <c r="J14" i="1"/>
  <c r="J18" i="1"/>
  <c r="N18" i="1"/>
  <c r="P11" i="1"/>
  <c r="N15" i="1"/>
  <c r="R30" i="1"/>
  <c r="J30" i="1"/>
  <c r="J20" i="1"/>
  <c r="N23" i="1"/>
  <c r="P29" i="1"/>
  <c r="P30" i="1"/>
  <c r="F8" i="1"/>
  <c r="R29" i="1"/>
  <c r="P16" i="1"/>
  <c r="N8" i="1"/>
  <c r="R8" i="1"/>
  <c r="H30" i="1"/>
  <c r="N13" i="1"/>
  <c r="J13" i="1"/>
  <c r="L12" i="1"/>
  <c r="P31" i="1"/>
  <c r="H11" i="1"/>
  <c r="J31" i="1"/>
  <c r="R24" i="1"/>
  <c r="L31" i="1"/>
  <c r="J29" i="1"/>
  <c r="L23" i="1"/>
  <c r="P23" i="1"/>
  <c r="L29" i="1"/>
  <c r="J11" i="1"/>
  <c r="L10" i="1"/>
  <c r="H26" i="1"/>
  <c r="F11" i="1"/>
  <c r="L13" i="1"/>
  <c r="F29" i="1"/>
  <c r="R12" i="1"/>
  <c r="R17" i="1"/>
  <c r="N11" i="1"/>
  <c r="R25" i="1"/>
  <c r="R9" i="1"/>
  <c r="R10" i="1"/>
  <c r="L25" i="1"/>
  <c r="J12" i="1"/>
  <c r="F16" i="1"/>
  <c r="L24" i="1"/>
  <c r="J16" i="1"/>
  <c r="H16" i="1"/>
  <c r="J25" i="1"/>
  <c r="J24" i="1"/>
  <c r="N24" i="1"/>
  <c r="L16" i="1"/>
  <c r="F31" i="1"/>
  <c r="P13" i="1"/>
  <c r="H29" i="1"/>
  <c r="F12" i="1"/>
  <c r="N30" i="1"/>
  <c r="R13" i="1"/>
  <c r="N16" i="1"/>
  <c r="F24" i="1"/>
  <c r="H24" i="1"/>
  <c r="H35" i="1" l="1"/>
  <c r="R35" i="1"/>
  <c r="N35" i="1"/>
  <c r="F35" i="1"/>
  <c r="L35" i="1"/>
</calcChain>
</file>

<file path=xl/sharedStrings.xml><?xml version="1.0" encoding="utf-8"?>
<sst xmlns="http://schemas.openxmlformats.org/spreadsheetml/2006/main" count="77" uniqueCount="70">
  <si>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</si>
  <si>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</si>
  <si>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</si>
  <si>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</si>
  <si>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</si>
  <si>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</si>
  <si>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</si>
  <si>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</si>
  <si>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</si>
  <si>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</si>
  <si>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</si>
  <si>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</si>
  <si>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</si>
  <si>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</si>
  <si>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</si>
  <si>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</si>
  <si>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</si>
  <si>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</si>
  <si>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</si>
  <si>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</si>
  <si>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</si>
  <si>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</si>
  <si>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</si>
  <si>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</si>
  <si>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</si>
  <si>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</si>
  <si>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</si>
  <si>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</si>
  <si>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</si>
  <si>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</si>
  <si>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</si>
  <si>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</si>
  <si>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</si>
  <si>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</si>
  <si>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</si>
  <si>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</si>
  <si>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</si>
  <si>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</si>
  <si>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Cuadro N° 2.9</t>
  </si>
  <si>
    <t>(/2) Comprende los 43 distritos que conforman la provincia de Lima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</si>
  <si>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</si>
  <si>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SISEGC - UPPM - AURORA</t>
  </si>
  <si>
    <t>57,2%</t>
  </si>
  <si>
    <t>65,7%</t>
  </si>
  <si>
    <t>65,3%</t>
  </si>
  <si>
    <t>55,3%</t>
  </si>
  <si>
    <t>52,6%</t>
  </si>
  <si>
    <t>63,8%</t>
  </si>
  <si>
    <t>59,4%</t>
  </si>
  <si>
    <t>54,8%</t>
  </si>
  <si>
    <t>63,4%</t>
  </si>
  <si>
    <t>53,4%</t>
  </si>
  <si>
    <t>45,8%</t>
  </si>
  <si>
    <t>61,2%</t>
  </si>
  <si>
    <t>63,6%</t>
  </si>
  <si>
    <t>55,2%</t>
  </si>
  <si>
    <t>72,8%</t>
  </si>
  <si>
    <t>59,9%</t>
  </si>
  <si>
    <t>47,3%</t>
  </si>
  <si>
    <t>43,3%</t>
  </si>
  <si>
    <t>58,0%</t>
  </si>
  <si>
    <t>55,7%</t>
  </si>
  <si>
    <t>67,3%</t>
  </si>
  <si>
    <t>54,3%</t>
  </si>
  <si>
    <t>50,6%</t>
  </si>
  <si>
    <t>49,8%</t>
  </si>
  <si>
    <t>61,9%</t>
  </si>
  <si>
    <t>Violencia psicológica, física y/o sexual (/1) ENDES 2019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</si>
  <si>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</si>
  <si>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 : Enero - Octubre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</si>
</sst>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14" fillId="2" borderId="0" xfId="2" applyFont="1" applyFill="1" applyAlignment="1">
      <alignment vertical="center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left" vertical="center" wrapText="1"/>
    </xf>
    <xf numFmtId="0" fontId="11" fillId="2" borderId="9" xfId="5" applyFont="1" applyFill="1" applyBorder="1" applyAlignment="1">
      <alignment horizontal="left" vertical="center" wrapText="1"/>
    </xf>
    <xf numFmtId="0" fontId="11" fillId="2" borderId="10" xfId="5" applyFont="1" applyFill="1" applyBorder="1" applyAlignment="1">
      <alignment horizontal="left" vertical="center" wrapText="1"/>
    </xf>
    <xf numFmtId="0" fontId="11" fillId="2" borderId="11" xfId="5" applyFont="1" applyFill="1" applyBorder="1" applyAlignment="1">
      <alignment horizontal="left" vertical="center" wrapText="1"/>
    </xf>
    <xf numFmtId="0" fontId="11" fillId="2" borderId="12" xfId="5" applyFont="1" applyFill="1" applyBorder="1" applyAlignment="1">
      <alignment horizontal="left" vertical="center" wrapText="1"/>
    </xf>
    <xf numFmtId="0" fontId="11" fillId="2" borderId="13" xfId="5" applyFont="1" applyFill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2 3" xfId="5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view="pageBreakPreview" zoomScale="90" zoomScaleSheetLayoutView="90" workbookViewId="0">
      <pane ySplit="7" topLeftCell="A8" activePane="bottomLeft" state="frozen"/>
      <selection pane="bottomLeft" activeCell="G15" sqref="G15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69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67</v>
      </c>
    </row>
    <row r="8" spans="1:30" ht="18.75" customHeight="1" x14ac:dyDescent="0.2">
      <c r="A8" s="11">
        <v>1</v>
      </c>
      <c r="B8" s="12" t="s">
        <v>40</v>
      </c>
      <c r="C8" s="13"/>
      <c r="D8" s="14">
        <f>E8+G8+I8+K8+M8+O8+Q8</f>
        <v>22568</v>
      </c>
      <c r="E8" s="15">
        <v>1533</v>
      </c>
      <c r="F8" s="13">
        <f t="shared" ref="F8:F32" si="0">E8/D8</f>
        <v>6.7928039702233253E-2</v>
      </c>
      <c r="G8" s="15">
        <v>2952</v>
      </c>
      <c r="H8" s="13">
        <f t="shared" ref="H8:H32" si="1">G8/$D8</f>
        <v>0.13080467919177596</v>
      </c>
      <c r="I8" s="15">
        <v>1750</v>
      </c>
      <c r="J8" s="13">
        <f t="shared" ref="J8:J32" si="2">I8/$D8</f>
        <v>7.7543424317617862E-2</v>
      </c>
      <c r="K8" s="15">
        <v>1391</v>
      </c>
      <c r="L8" s="13">
        <f t="shared" ref="L8:L32" si="3">K8/$D8</f>
        <v>6.1635944700460826E-2</v>
      </c>
      <c r="M8" s="16">
        <v>4986</v>
      </c>
      <c r="N8" s="13">
        <f t="shared" ref="N8:N32" si="4">M8/$D8</f>
        <v>0.22093229351293867</v>
      </c>
      <c r="O8" s="16">
        <v>8155</v>
      </c>
      <c r="P8" s="13">
        <f t="shared" ref="P8:P32" si="5">O8/$D8</f>
        <v>0.36135235732009924</v>
      </c>
      <c r="Q8" s="16">
        <v>1801</v>
      </c>
      <c r="R8" s="13">
        <f t="shared" ref="R8:R32" si="6">Q8/$D8</f>
        <v>7.9803261254874164E-2</v>
      </c>
      <c r="S8" s="40" t="s">
        <v>42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ref="D9:D32" si="7">E9+G9+I9+K9+M9+O9+Q9</f>
        <v>7566</v>
      </c>
      <c r="E9" s="15">
        <v>571</v>
      </c>
      <c r="F9" s="19">
        <f t="shared" si="0"/>
        <v>7.5469204335183712E-2</v>
      </c>
      <c r="G9" s="15">
        <v>1091</v>
      </c>
      <c r="H9" s="19">
        <f t="shared" si="1"/>
        <v>0.14419772667195346</v>
      </c>
      <c r="I9" s="15">
        <v>570</v>
      </c>
      <c r="J9" s="19">
        <f t="shared" si="2"/>
        <v>7.5337034099920694E-2</v>
      </c>
      <c r="K9" s="15">
        <v>474</v>
      </c>
      <c r="L9" s="19">
        <f t="shared" si="3"/>
        <v>6.2648691514670896E-2</v>
      </c>
      <c r="M9" s="16">
        <v>1345</v>
      </c>
      <c r="N9" s="19">
        <f t="shared" si="4"/>
        <v>0.17776896642876025</v>
      </c>
      <c r="O9" s="16">
        <v>2818</v>
      </c>
      <c r="P9" s="19">
        <f t="shared" si="5"/>
        <v>0.3724557229711869</v>
      </c>
      <c r="Q9" s="16">
        <v>697</v>
      </c>
      <c r="R9" s="19">
        <f t="shared" si="6"/>
        <v>9.2122653978324087E-2</v>
      </c>
      <c r="S9" s="40" t="s">
        <v>43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7"/>
        <v>5281</v>
      </c>
      <c r="E10" s="15">
        <v>270</v>
      </c>
      <c r="F10" s="19">
        <f t="shared" si="0"/>
        <v>5.1126680552925581E-2</v>
      </c>
      <c r="G10" s="15">
        <v>550</v>
      </c>
      <c r="H10" s="19">
        <f t="shared" si="1"/>
        <v>0.10414694186707063</v>
      </c>
      <c r="I10" s="15">
        <v>366</v>
      </c>
      <c r="J10" s="19">
        <f t="shared" si="2"/>
        <v>6.9305055860632458E-2</v>
      </c>
      <c r="K10" s="15">
        <v>320</v>
      </c>
      <c r="L10" s="19">
        <f t="shared" si="3"/>
        <v>6.0594584359022916E-2</v>
      </c>
      <c r="M10" s="16">
        <v>1268</v>
      </c>
      <c r="N10" s="19">
        <f t="shared" si="4"/>
        <v>0.24010604052262829</v>
      </c>
      <c r="O10" s="16">
        <v>2190</v>
      </c>
      <c r="P10" s="19">
        <f t="shared" si="5"/>
        <v>0.41469418670706304</v>
      </c>
      <c r="Q10" s="16">
        <v>317</v>
      </c>
      <c r="R10" s="19">
        <f t="shared" si="6"/>
        <v>6.0026510130657074E-2</v>
      </c>
      <c r="S10" s="40" t="s">
        <v>44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23</v>
      </c>
      <c r="C11" s="19"/>
      <c r="D11" s="20">
        <f t="shared" si="7"/>
        <v>4363</v>
      </c>
      <c r="E11" s="15">
        <v>380</v>
      </c>
      <c r="F11" s="19">
        <f t="shared" si="0"/>
        <v>8.7096034838413938E-2</v>
      </c>
      <c r="G11" s="15">
        <v>632</v>
      </c>
      <c r="H11" s="19">
        <f t="shared" si="1"/>
        <v>0.14485445794178317</v>
      </c>
      <c r="I11" s="15">
        <v>416</v>
      </c>
      <c r="J11" s="19">
        <f t="shared" si="2"/>
        <v>9.5347238138895257E-2</v>
      </c>
      <c r="K11" s="15">
        <v>311</v>
      </c>
      <c r="L11" s="19">
        <f t="shared" si="3"/>
        <v>7.1281228512491399E-2</v>
      </c>
      <c r="M11" s="16">
        <v>1031</v>
      </c>
      <c r="N11" s="19">
        <f t="shared" si="4"/>
        <v>0.23630529452211782</v>
      </c>
      <c r="O11" s="16">
        <v>1397</v>
      </c>
      <c r="P11" s="19">
        <f t="shared" si="5"/>
        <v>0.32019252807701121</v>
      </c>
      <c r="Q11" s="16">
        <v>196</v>
      </c>
      <c r="R11" s="19">
        <f t="shared" si="6"/>
        <v>4.4923217969287187E-2</v>
      </c>
      <c r="S11" s="40" t="s">
        <v>45</v>
      </c>
      <c r="T11" s="2"/>
    </row>
    <row r="12" spans="1:30" ht="18.75" customHeight="1" x14ac:dyDescent="0.2">
      <c r="A12" s="11">
        <v>5</v>
      </c>
      <c r="B12" s="18" t="s">
        <v>29</v>
      </c>
      <c r="C12" s="19"/>
      <c r="D12" s="20">
        <f t="shared" si="7"/>
        <v>3618</v>
      </c>
      <c r="E12" s="15">
        <v>72</v>
      </c>
      <c r="F12" s="19">
        <f t="shared" si="0"/>
        <v>1.9900497512437811E-2</v>
      </c>
      <c r="G12" s="15">
        <v>266</v>
      </c>
      <c r="H12" s="19">
        <f t="shared" si="1"/>
        <v>7.3521282476506356E-2</v>
      </c>
      <c r="I12" s="15">
        <v>214</v>
      </c>
      <c r="J12" s="19">
        <f t="shared" si="2"/>
        <v>5.9148700939745717E-2</v>
      </c>
      <c r="K12" s="15">
        <v>225</v>
      </c>
      <c r="L12" s="19">
        <f t="shared" si="3"/>
        <v>6.2189054726368161E-2</v>
      </c>
      <c r="M12" s="16">
        <v>1070</v>
      </c>
      <c r="N12" s="19">
        <f t="shared" si="4"/>
        <v>0.29574350469872857</v>
      </c>
      <c r="O12" s="16">
        <v>1608</v>
      </c>
      <c r="P12" s="19">
        <f t="shared" si="5"/>
        <v>0.44444444444444442</v>
      </c>
      <c r="Q12" s="16">
        <v>163</v>
      </c>
      <c r="R12" s="19">
        <f t="shared" si="6"/>
        <v>4.5052515201768936E-2</v>
      </c>
      <c r="S12" s="40" t="s">
        <v>47</v>
      </c>
    </row>
    <row r="13" spans="1:30" s="21" customFormat="1" ht="18.75" customHeight="1" x14ac:dyDescent="0.2">
      <c r="A13" s="17">
        <v>6</v>
      </c>
      <c r="B13" s="18" t="s">
        <v>12</v>
      </c>
      <c r="C13" s="19"/>
      <c r="D13" s="20">
        <f t="shared" si="7"/>
        <v>3458</v>
      </c>
      <c r="E13" s="15">
        <v>200</v>
      </c>
      <c r="F13" s="19">
        <f t="shared" si="0"/>
        <v>5.7836899942163102E-2</v>
      </c>
      <c r="G13" s="15">
        <v>343</v>
      </c>
      <c r="H13" s="19">
        <f t="shared" si="1"/>
        <v>9.9190283400809723E-2</v>
      </c>
      <c r="I13" s="15">
        <v>273</v>
      </c>
      <c r="J13" s="19">
        <f t="shared" si="2"/>
        <v>7.8947368421052627E-2</v>
      </c>
      <c r="K13" s="15">
        <v>202</v>
      </c>
      <c r="L13" s="19">
        <f t="shared" si="3"/>
        <v>5.8415268941584733E-2</v>
      </c>
      <c r="M13" s="16">
        <v>803</v>
      </c>
      <c r="N13" s="19">
        <f t="shared" si="4"/>
        <v>0.23221515326778486</v>
      </c>
      <c r="O13" s="16">
        <v>1401</v>
      </c>
      <c r="P13" s="19">
        <f t="shared" si="5"/>
        <v>0.40514748409485252</v>
      </c>
      <c r="Q13" s="16">
        <v>236</v>
      </c>
      <c r="R13" s="19">
        <f t="shared" si="6"/>
        <v>6.8247541931752462E-2</v>
      </c>
      <c r="S13" s="40" t="s">
        <v>46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1">
        <v>7</v>
      </c>
      <c r="B14" s="18" t="s">
        <v>15</v>
      </c>
      <c r="C14" s="19"/>
      <c r="D14" s="20">
        <f t="shared" si="7"/>
        <v>2848</v>
      </c>
      <c r="E14" s="15">
        <v>130</v>
      </c>
      <c r="F14" s="19">
        <f t="shared" si="0"/>
        <v>4.5646067415730338E-2</v>
      </c>
      <c r="G14" s="15">
        <v>214</v>
      </c>
      <c r="H14" s="19">
        <f t="shared" si="1"/>
        <v>7.514044943820225E-2</v>
      </c>
      <c r="I14" s="15">
        <v>177</v>
      </c>
      <c r="J14" s="19">
        <f t="shared" si="2"/>
        <v>6.2148876404494381E-2</v>
      </c>
      <c r="K14" s="15">
        <v>164</v>
      </c>
      <c r="L14" s="19">
        <f t="shared" si="3"/>
        <v>5.758426966292135E-2</v>
      </c>
      <c r="M14" s="16">
        <v>791</v>
      </c>
      <c r="N14" s="19">
        <f t="shared" si="4"/>
        <v>0.2777387640449438</v>
      </c>
      <c r="O14" s="16">
        <v>1197</v>
      </c>
      <c r="P14" s="19">
        <f t="shared" si="5"/>
        <v>0.4202949438202247</v>
      </c>
      <c r="Q14" s="16">
        <v>175</v>
      </c>
      <c r="R14" s="19">
        <f t="shared" si="6"/>
        <v>6.1446629213483143E-2</v>
      </c>
      <c r="S14" s="40" t="s">
        <v>48</v>
      </c>
    </row>
    <row r="15" spans="1:30" s="21" customFormat="1" ht="18.75" customHeight="1" x14ac:dyDescent="0.2">
      <c r="A15" s="17">
        <v>8</v>
      </c>
      <c r="B15" s="18" t="s">
        <v>22</v>
      </c>
      <c r="C15" s="19"/>
      <c r="D15" s="20">
        <f t="shared" si="7"/>
        <v>2859</v>
      </c>
      <c r="E15" s="15">
        <v>153</v>
      </c>
      <c r="F15" s="19">
        <f t="shared" si="0"/>
        <v>5.3515215110178385E-2</v>
      </c>
      <c r="G15" s="15">
        <v>312</v>
      </c>
      <c r="H15" s="19">
        <f t="shared" si="1"/>
        <v>0.10912906610703044</v>
      </c>
      <c r="I15" s="15">
        <v>217</v>
      </c>
      <c r="J15" s="19">
        <f t="shared" si="2"/>
        <v>7.5900664568030782E-2</v>
      </c>
      <c r="K15" s="15">
        <v>197</v>
      </c>
      <c r="L15" s="19">
        <f t="shared" si="3"/>
        <v>6.8905211612451903E-2</v>
      </c>
      <c r="M15" s="16">
        <v>701</v>
      </c>
      <c r="N15" s="19">
        <f t="shared" si="4"/>
        <v>0.24519062609303952</v>
      </c>
      <c r="O15" s="16">
        <v>1051</v>
      </c>
      <c r="P15" s="19">
        <f t="shared" si="5"/>
        <v>0.3676110528156698</v>
      </c>
      <c r="Q15" s="16">
        <v>228</v>
      </c>
      <c r="R15" s="19">
        <f t="shared" si="6"/>
        <v>7.9748163693599161E-2</v>
      </c>
      <c r="S15" s="40" t="s">
        <v>49</v>
      </c>
      <c r="T15" s="2"/>
    </row>
    <row r="16" spans="1:30" ht="18.75" customHeight="1" x14ac:dyDescent="0.2">
      <c r="A16" s="11">
        <v>9</v>
      </c>
      <c r="B16" s="18" t="s">
        <v>24</v>
      </c>
      <c r="C16" s="19"/>
      <c r="D16" s="20">
        <f t="shared" si="7"/>
        <v>2357</v>
      </c>
      <c r="E16" s="15">
        <v>76</v>
      </c>
      <c r="F16" s="19">
        <f t="shared" si="0"/>
        <v>3.2244378447178618E-2</v>
      </c>
      <c r="G16" s="15">
        <v>217</v>
      </c>
      <c r="H16" s="19">
        <f t="shared" si="1"/>
        <v>9.2066185829444203E-2</v>
      </c>
      <c r="I16" s="15">
        <v>140</v>
      </c>
      <c r="J16" s="19">
        <f t="shared" si="2"/>
        <v>5.9397539244802712E-2</v>
      </c>
      <c r="K16" s="15">
        <v>160</v>
      </c>
      <c r="L16" s="19">
        <f t="shared" si="3"/>
        <v>6.7882901994060246E-2</v>
      </c>
      <c r="M16" s="16">
        <v>691</v>
      </c>
      <c r="N16" s="19">
        <f t="shared" si="4"/>
        <v>0.29316928298684769</v>
      </c>
      <c r="O16" s="16">
        <v>934</v>
      </c>
      <c r="P16" s="19">
        <f t="shared" si="5"/>
        <v>0.39626644039032671</v>
      </c>
      <c r="Q16" s="16">
        <v>139</v>
      </c>
      <c r="R16" s="19">
        <f t="shared" si="6"/>
        <v>5.8973271107339839E-2</v>
      </c>
      <c r="S16" s="40" t="s">
        <v>52</v>
      </c>
    </row>
    <row r="17" spans="1:30" s="21" customFormat="1" ht="18.75" customHeight="1" x14ac:dyDescent="0.2">
      <c r="A17" s="17">
        <v>10</v>
      </c>
      <c r="B17" s="18" t="s">
        <v>17</v>
      </c>
      <c r="C17" s="19"/>
      <c r="D17" s="20">
        <f t="shared" si="7"/>
        <v>2206</v>
      </c>
      <c r="E17" s="15">
        <v>193</v>
      </c>
      <c r="F17" s="19">
        <f t="shared" si="0"/>
        <v>8.7488667271078874E-2</v>
      </c>
      <c r="G17" s="15">
        <v>342</v>
      </c>
      <c r="H17" s="19">
        <f t="shared" si="1"/>
        <v>0.15503173164097914</v>
      </c>
      <c r="I17" s="15">
        <v>199</v>
      </c>
      <c r="J17" s="19">
        <f t="shared" si="2"/>
        <v>9.0208522212148687E-2</v>
      </c>
      <c r="K17" s="15">
        <v>166</v>
      </c>
      <c r="L17" s="19">
        <f t="shared" si="3"/>
        <v>7.5249320036264736E-2</v>
      </c>
      <c r="M17" s="16">
        <v>442</v>
      </c>
      <c r="N17" s="19">
        <f t="shared" si="4"/>
        <v>0.20036264732547598</v>
      </c>
      <c r="O17" s="16">
        <v>666</v>
      </c>
      <c r="P17" s="19">
        <f t="shared" si="5"/>
        <v>0.30190389845874888</v>
      </c>
      <c r="Q17" s="16">
        <v>198</v>
      </c>
      <c r="R17" s="19">
        <f t="shared" si="6"/>
        <v>8.975521305530372E-2</v>
      </c>
      <c r="S17" s="40" t="s">
        <v>53</v>
      </c>
      <c r="T17" s="2"/>
    </row>
    <row r="18" spans="1:30" ht="18.75" customHeight="1" x14ac:dyDescent="0.2">
      <c r="A18" s="11">
        <v>11</v>
      </c>
      <c r="B18" s="18" t="s">
        <v>30</v>
      </c>
      <c r="C18" s="19"/>
      <c r="D18" s="20">
        <f t="shared" si="7"/>
        <v>2569</v>
      </c>
      <c r="E18" s="15">
        <v>69</v>
      </c>
      <c r="F18" s="19">
        <f t="shared" si="0"/>
        <v>2.6858699883223043E-2</v>
      </c>
      <c r="G18" s="15">
        <v>166</v>
      </c>
      <c r="H18" s="19">
        <f t="shared" si="1"/>
        <v>6.4616582327753996E-2</v>
      </c>
      <c r="I18" s="15">
        <v>143</v>
      </c>
      <c r="J18" s="19">
        <f t="shared" si="2"/>
        <v>5.5663682366679644E-2</v>
      </c>
      <c r="K18" s="15">
        <v>151</v>
      </c>
      <c r="L18" s="19">
        <f t="shared" si="3"/>
        <v>5.877773452705333E-2</v>
      </c>
      <c r="M18" s="16">
        <v>626</v>
      </c>
      <c r="N18" s="19">
        <f t="shared" si="4"/>
        <v>0.24367458154924096</v>
      </c>
      <c r="O18" s="16">
        <v>1224</v>
      </c>
      <c r="P18" s="19">
        <f t="shared" si="5"/>
        <v>0.47644998053717402</v>
      </c>
      <c r="Q18" s="16">
        <v>190</v>
      </c>
      <c r="R18" s="19">
        <f t="shared" si="6"/>
        <v>7.3958738808875046E-2</v>
      </c>
      <c r="S18" s="40" t="s">
        <v>50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21" customFormat="1" ht="18.75" customHeight="1" x14ac:dyDescent="0.2">
      <c r="A19" s="17">
        <v>12</v>
      </c>
      <c r="B19" s="18" t="s">
        <v>21</v>
      </c>
      <c r="C19" s="19"/>
      <c r="D19" s="20">
        <f t="shared" si="7"/>
        <v>2340</v>
      </c>
      <c r="E19" s="15">
        <v>111</v>
      </c>
      <c r="F19" s="19">
        <f t="shared" si="0"/>
        <v>4.7435897435897434E-2</v>
      </c>
      <c r="G19" s="15">
        <v>243</v>
      </c>
      <c r="H19" s="19">
        <f t="shared" si="1"/>
        <v>0.10384615384615385</v>
      </c>
      <c r="I19" s="15">
        <v>161</v>
      </c>
      <c r="J19" s="19">
        <f t="shared" si="2"/>
        <v>6.8803418803418809E-2</v>
      </c>
      <c r="K19" s="15">
        <v>123</v>
      </c>
      <c r="L19" s="19">
        <f t="shared" si="3"/>
        <v>5.2564102564102565E-2</v>
      </c>
      <c r="M19" s="16">
        <v>601</v>
      </c>
      <c r="N19" s="19">
        <f t="shared" si="4"/>
        <v>0.25683760683760681</v>
      </c>
      <c r="O19" s="16">
        <v>941</v>
      </c>
      <c r="P19" s="19">
        <f t="shared" si="5"/>
        <v>0.40213675213675215</v>
      </c>
      <c r="Q19" s="16">
        <v>160</v>
      </c>
      <c r="R19" s="19">
        <f t="shared" si="6"/>
        <v>6.8376068376068383E-2</v>
      </c>
      <c r="S19" s="40" t="s">
        <v>51</v>
      </c>
      <c r="T19" s="2"/>
    </row>
    <row r="20" spans="1:30" ht="18.75" customHeight="1" x14ac:dyDescent="0.2">
      <c r="A20" s="11">
        <v>13</v>
      </c>
      <c r="B20" s="18" t="s">
        <v>16</v>
      </c>
      <c r="C20" s="19"/>
      <c r="D20" s="20">
        <f t="shared" si="7"/>
        <v>2051</v>
      </c>
      <c r="E20" s="15">
        <v>61</v>
      </c>
      <c r="F20" s="19">
        <f t="shared" si="0"/>
        <v>2.9741589468551925E-2</v>
      </c>
      <c r="G20" s="15">
        <v>174</v>
      </c>
      <c r="H20" s="19">
        <f t="shared" si="1"/>
        <v>8.4836665041443202E-2</v>
      </c>
      <c r="I20" s="15">
        <v>146</v>
      </c>
      <c r="J20" s="19">
        <f t="shared" si="2"/>
        <v>7.1184787908337391E-2</v>
      </c>
      <c r="K20" s="15">
        <v>151</v>
      </c>
      <c r="L20" s="19">
        <f t="shared" si="3"/>
        <v>7.3622623110677715E-2</v>
      </c>
      <c r="M20" s="16">
        <v>522</v>
      </c>
      <c r="N20" s="19">
        <f t="shared" si="4"/>
        <v>0.25450999512432959</v>
      </c>
      <c r="O20" s="16">
        <v>855</v>
      </c>
      <c r="P20" s="19">
        <f t="shared" si="5"/>
        <v>0.41686981960019504</v>
      </c>
      <c r="Q20" s="16">
        <v>142</v>
      </c>
      <c r="R20" s="19">
        <f t="shared" si="6"/>
        <v>6.9234519746465134E-2</v>
      </c>
      <c r="S20" s="40" t="s">
        <v>54</v>
      </c>
    </row>
    <row r="21" spans="1:30" s="21" customFormat="1" ht="18.75" customHeight="1" x14ac:dyDescent="0.2">
      <c r="A21" s="17">
        <v>14</v>
      </c>
      <c r="B21" s="18" t="s">
        <v>31</v>
      </c>
      <c r="C21" s="19"/>
      <c r="D21" s="20">
        <f t="shared" si="7"/>
        <v>2444</v>
      </c>
      <c r="E21" s="15">
        <v>125</v>
      </c>
      <c r="F21" s="19">
        <f t="shared" si="0"/>
        <v>5.1145662847790506E-2</v>
      </c>
      <c r="G21" s="15">
        <v>306</v>
      </c>
      <c r="H21" s="19">
        <f t="shared" si="1"/>
        <v>0.12520458265139117</v>
      </c>
      <c r="I21" s="15">
        <v>209</v>
      </c>
      <c r="J21" s="19">
        <f t="shared" si="2"/>
        <v>8.5515548281505732E-2</v>
      </c>
      <c r="K21" s="15">
        <v>169</v>
      </c>
      <c r="L21" s="19">
        <f t="shared" si="3"/>
        <v>6.9148936170212769E-2</v>
      </c>
      <c r="M21" s="16">
        <v>594</v>
      </c>
      <c r="N21" s="19">
        <f t="shared" si="4"/>
        <v>0.24304418985270049</v>
      </c>
      <c r="O21" s="16">
        <v>957</v>
      </c>
      <c r="P21" s="19">
        <f t="shared" si="5"/>
        <v>0.39157119476268415</v>
      </c>
      <c r="Q21" s="16">
        <v>84</v>
      </c>
      <c r="R21" s="19">
        <f t="shared" si="6"/>
        <v>3.4369885433715219E-2</v>
      </c>
      <c r="S21" s="40" t="s">
        <v>55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13</v>
      </c>
      <c r="C22" s="19"/>
      <c r="D22" s="20">
        <f t="shared" si="7"/>
        <v>1969</v>
      </c>
      <c r="E22" s="15">
        <v>52</v>
      </c>
      <c r="F22" s="19">
        <f t="shared" si="0"/>
        <v>2.6409344845099034E-2</v>
      </c>
      <c r="G22" s="15">
        <v>154</v>
      </c>
      <c r="H22" s="19">
        <f t="shared" si="1"/>
        <v>7.8212290502793297E-2</v>
      </c>
      <c r="I22" s="15">
        <v>102</v>
      </c>
      <c r="J22" s="19">
        <f t="shared" si="2"/>
        <v>5.1802945657694263E-2</v>
      </c>
      <c r="K22" s="15">
        <v>108</v>
      </c>
      <c r="L22" s="19">
        <f t="shared" si="3"/>
        <v>5.485017775520569E-2</v>
      </c>
      <c r="M22" s="16">
        <v>484</v>
      </c>
      <c r="N22" s="19">
        <f t="shared" si="4"/>
        <v>0.24581005586592178</v>
      </c>
      <c r="O22" s="16">
        <v>953</v>
      </c>
      <c r="P22" s="19">
        <f t="shared" si="5"/>
        <v>0.48400203148806503</v>
      </c>
      <c r="Q22" s="16">
        <v>116</v>
      </c>
      <c r="R22" s="19">
        <f t="shared" si="6"/>
        <v>5.8913153885220927E-2</v>
      </c>
      <c r="S22" s="40" t="s">
        <v>56</v>
      </c>
    </row>
    <row r="23" spans="1:30" ht="18.75" customHeight="1" x14ac:dyDescent="0.2">
      <c r="A23" s="17">
        <v>16</v>
      </c>
      <c r="B23" s="18" t="s">
        <v>25</v>
      </c>
      <c r="C23" s="19"/>
      <c r="D23" s="20">
        <f t="shared" si="7"/>
        <v>1492</v>
      </c>
      <c r="E23" s="15">
        <v>32</v>
      </c>
      <c r="F23" s="19">
        <f t="shared" si="0"/>
        <v>2.1447721179624665E-2</v>
      </c>
      <c r="G23" s="15">
        <v>110</v>
      </c>
      <c r="H23" s="19">
        <f t="shared" si="1"/>
        <v>7.3726541554959779E-2</v>
      </c>
      <c r="I23" s="15">
        <v>121</v>
      </c>
      <c r="J23" s="19">
        <f t="shared" si="2"/>
        <v>8.1099195710455763E-2</v>
      </c>
      <c r="K23" s="15">
        <v>94</v>
      </c>
      <c r="L23" s="19">
        <f t="shared" si="3"/>
        <v>6.3002680965147453E-2</v>
      </c>
      <c r="M23" s="16">
        <v>418</v>
      </c>
      <c r="N23" s="19">
        <f t="shared" si="4"/>
        <v>0.28016085790884721</v>
      </c>
      <c r="O23" s="16">
        <v>655</v>
      </c>
      <c r="P23" s="19">
        <f t="shared" si="5"/>
        <v>0.43900804289544237</v>
      </c>
      <c r="Q23" s="16">
        <v>62</v>
      </c>
      <c r="R23" s="19">
        <f t="shared" si="6"/>
        <v>4.1554959785522788E-2</v>
      </c>
      <c r="S23" s="40" t="s">
        <v>59</v>
      </c>
    </row>
    <row r="24" spans="1:30" s="21" customFormat="1" ht="18.75" customHeight="1" x14ac:dyDescent="0.2">
      <c r="A24" s="11">
        <v>17</v>
      </c>
      <c r="B24" s="18" t="s">
        <v>33</v>
      </c>
      <c r="C24" s="19"/>
      <c r="D24" s="20">
        <f t="shared" si="7"/>
        <v>1494</v>
      </c>
      <c r="E24" s="15">
        <v>68</v>
      </c>
      <c r="F24" s="19">
        <f t="shared" si="0"/>
        <v>4.5515394912985271E-2</v>
      </c>
      <c r="G24" s="15">
        <v>162</v>
      </c>
      <c r="H24" s="19">
        <f t="shared" si="1"/>
        <v>0.10843373493975904</v>
      </c>
      <c r="I24" s="15">
        <v>65</v>
      </c>
      <c r="J24" s="19">
        <f t="shared" si="2"/>
        <v>4.3507362784471218E-2</v>
      </c>
      <c r="K24" s="15">
        <v>64</v>
      </c>
      <c r="L24" s="19">
        <f t="shared" si="3"/>
        <v>4.2838018741633198E-2</v>
      </c>
      <c r="M24" s="16">
        <v>477</v>
      </c>
      <c r="N24" s="19">
        <f t="shared" si="4"/>
        <v>0.31927710843373491</v>
      </c>
      <c r="O24" s="16">
        <v>598</v>
      </c>
      <c r="P24" s="19">
        <f t="shared" si="5"/>
        <v>0.40026773761713519</v>
      </c>
      <c r="Q24" s="16">
        <v>60</v>
      </c>
      <c r="R24" s="19">
        <f t="shared" si="6"/>
        <v>4.0160642570281124E-2</v>
      </c>
      <c r="S24" s="40" t="s">
        <v>60</v>
      </c>
      <c r="T24" s="2"/>
    </row>
    <row r="25" spans="1:30" ht="18.75" customHeight="1" x14ac:dyDescent="0.2">
      <c r="A25" s="17">
        <v>18</v>
      </c>
      <c r="B25" s="18" t="s">
        <v>20</v>
      </c>
      <c r="C25" s="19"/>
      <c r="D25" s="20">
        <f t="shared" si="7"/>
        <v>1736</v>
      </c>
      <c r="E25" s="15">
        <v>68</v>
      </c>
      <c r="F25" s="19">
        <f t="shared" si="0"/>
        <v>3.9170506912442393E-2</v>
      </c>
      <c r="G25" s="15">
        <v>139</v>
      </c>
      <c r="H25" s="19">
        <f t="shared" si="1"/>
        <v>8.0069124423963134E-2</v>
      </c>
      <c r="I25" s="15">
        <v>149</v>
      </c>
      <c r="J25" s="19">
        <f t="shared" si="2"/>
        <v>8.5829493087557607E-2</v>
      </c>
      <c r="K25" s="15">
        <v>129</v>
      </c>
      <c r="L25" s="19">
        <f t="shared" si="3"/>
        <v>7.4308755760368661E-2</v>
      </c>
      <c r="M25" s="16">
        <v>452</v>
      </c>
      <c r="N25" s="19">
        <f t="shared" si="4"/>
        <v>0.26036866359447003</v>
      </c>
      <c r="O25" s="16">
        <v>687</v>
      </c>
      <c r="P25" s="19">
        <f t="shared" si="5"/>
        <v>0.39573732718894011</v>
      </c>
      <c r="Q25" s="16">
        <v>112</v>
      </c>
      <c r="R25" s="19">
        <f t="shared" si="6"/>
        <v>6.4516129032258063E-2</v>
      </c>
      <c r="S25" s="40" t="s">
        <v>57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2">
      <c r="A26" s="11">
        <v>19</v>
      </c>
      <c r="B26" s="18" t="s">
        <v>32</v>
      </c>
      <c r="C26" s="19"/>
      <c r="D26" s="20">
        <f t="shared" si="7"/>
        <v>1526</v>
      </c>
      <c r="E26" s="15">
        <v>63</v>
      </c>
      <c r="F26" s="19">
        <f t="shared" si="0"/>
        <v>4.1284403669724773E-2</v>
      </c>
      <c r="G26" s="15">
        <v>135</v>
      </c>
      <c r="H26" s="19">
        <f t="shared" si="1"/>
        <v>8.8466579292267367E-2</v>
      </c>
      <c r="I26" s="15">
        <v>114</v>
      </c>
      <c r="J26" s="19">
        <f t="shared" si="2"/>
        <v>7.4705111402359109E-2</v>
      </c>
      <c r="K26" s="15">
        <v>88</v>
      </c>
      <c r="L26" s="19">
        <f t="shared" si="3"/>
        <v>5.7667103538663174E-2</v>
      </c>
      <c r="M26" s="16">
        <v>371</v>
      </c>
      <c r="N26" s="19">
        <f t="shared" si="4"/>
        <v>0.24311926605504589</v>
      </c>
      <c r="O26" s="16">
        <v>651</v>
      </c>
      <c r="P26" s="19">
        <f t="shared" si="5"/>
        <v>0.42660550458715596</v>
      </c>
      <c r="Q26" s="16">
        <v>104</v>
      </c>
      <c r="R26" s="19">
        <f t="shared" si="6"/>
        <v>6.8152031454783754E-2</v>
      </c>
      <c r="S26" s="40" t="s">
        <v>58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7"/>
        <v>981</v>
      </c>
      <c r="E27" s="15">
        <v>84</v>
      </c>
      <c r="F27" s="19">
        <f t="shared" si="0"/>
        <v>8.5626911314984705E-2</v>
      </c>
      <c r="G27" s="15">
        <v>130</v>
      </c>
      <c r="H27" s="19">
        <f t="shared" si="1"/>
        <v>0.1325178389398573</v>
      </c>
      <c r="I27" s="15">
        <v>79</v>
      </c>
      <c r="J27" s="19">
        <f t="shared" si="2"/>
        <v>8.0530071355759431E-2</v>
      </c>
      <c r="K27" s="15">
        <v>82</v>
      </c>
      <c r="L27" s="19">
        <f t="shared" si="3"/>
        <v>8.3588175331294604E-2</v>
      </c>
      <c r="M27" s="16">
        <v>229</v>
      </c>
      <c r="N27" s="19">
        <f t="shared" si="4"/>
        <v>0.23343527013251783</v>
      </c>
      <c r="O27" s="16">
        <v>338</v>
      </c>
      <c r="P27" s="19">
        <f t="shared" si="5"/>
        <v>0.34454638124362896</v>
      </c>
      <c r="Q27" s="16">
        <v>39</v>
      </c>
      <c r="R27" s="19">
        <f t="shared" si="6"/>
        <v>3.9755351681957186E-2</v>
      </c>
      <c r="S27" s="40" t="s">
        <v>62</v>
      </c>
    </row>
    <row r="28" spans="1:30" s="21" customFormat="1" ht="18.75" customHeight="1" x14ac:dyDescent="0.2">
      <c r="A28" s="11">
        <v>21</v>
      </c>
      <c r="B28" s="18" t="s">
        <v>11</v>
      </c>
      <c r="C28" s="19"/>
      <c r="D28" s="20">
        <f t="shared" si="7"/>
        <v>1061</v>
      </c>
      <c r="E28" s="15">
        <v>60</v>
      </c>
      <c r="F28" s="19">
        <f t="shared" si="0"/>
        <v>5.6550424128180961E-2</v>
      </c>
      <c r="G28" s="15">
        <v>123</v>
      </c>
      <c r="H28" s="19">
        <f t="shared" si="1"/>
        <v>0.11592836946277098</v>
      </c>
      <c r="I28" s="15">
        <v>95</v>
      </c>
      <c r="J28" s="19">
        <f t="shared" si="2"/>
        <v>8.9538171536286529E-2</v>
      </c>
      <c r="K28" s="15">
        <v>82</v>
      </c>
      <c r="L28" s="19">
        <f t="shared" si="3"/>
        <v>7.7285579641847318E-2</v>
      </c>
      <c r="M28" s="16">
        <v>268</v>
      </c>
      <c r="N28" s="19">
        <f t="shared" si="4"/>
        <v>0.25259189443920832</v>
      </c>
      <c r="O28" s="16">
        <v>381</v>
      </c>
      <c r="P28" s="19">
        <f t="shared" si="5"/>
        <v>0.35909519321394912</v>
      </c>
      <c r="Q28" s="16">
        <v>52</v>
      </c>
      <c r="R28" s="19">
        <f t="shared" si="6"/>
        <v>4.9010367577756835E-2</v>
      </c>
      <c r="S28" s="40" t="s">
        <v>61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customHeight="1" x14ac:dyDescent="0.2">
      <c r="A29" s="17">
        <v>22</v>
      </c>
      <c r="B29" s="18" t="s">
        <v>28</v>
      </c>
      <c r="C29" s="19"/>
      <c r="D29" s="20">
        <f t="shared" si="7"/>
        <v>757</v>
      </c>
      <c r="E29" s="15">
        <v>34</v>
      </c>
      <c r="F29" s="19">
        <f t="shared" si="0"/>
        <v>4.491413474240423E-2</v>
      </c>
      <c r="G29" s="15">
        <v>82</v>
      </c>
      <c r="H29" s="19">
        <f t="shared" si="1"/>
        <v>0.1083223249669749</v>
      </c>
      <c r="I29" s="15">
        <v>52</v>
      </c>
      <c r="J29" s="19">
        <f t="shared" si="2"/>
        <v>6.8692206076618231E-2</v>
      </c>
      <c r="K29" s="15">
        <v>46</v>
      </c>
      <c r="L29" s="19">
        <f t="shared" si="3"/>
        <v>6.0766182298546897E-2</v>
      </c>
      <c r="M29" s="16">
        <v>216</v>
      </c>
      <c r="N29" s="19">
        <f t="shared" si="4"/>
        <v>0.28533685601056802</v>
      </c>
      <c r="O29" s="16">
        <v>298</v>
      </c>
      <c r="P29" s="19">
        <f t="shared" si="5"/>
        <v>0.39365918097754293</v>
      </c>
      <c r="Q29" s="16">
        <v>29</v>
      </c>
      <c r="R29" s="19">
        <f t="shared" si="6"/>
        <v>3.8309114927344783E-2</v>
      </c>
      <c r="S29" s="40" t="s">
        <v>63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21" customFormat="1" ht="18.75" customHeight="1" x14ac:dyDescent="0.2">
      <c r="A30" s="11">
        <v>23</v>
      </c>
      <c r="B30" s="18" t="s">
        <v>34</v>
      </c>
      <c r="C30" s="19"/>
      <c r="D30" s="20">
        <f t="shared" si="7"/>
        <v>594</v>
      </c>
      <c r="E30" s="15">
        <v>26</v>
      </c>
      <c r="F30" s="19">
        <f t="shared" si="0"/>
        <v>4.3771043771043773E-2</v>
      </c>
      <c r="G30" s="15">
        <v>51</v>
      </c>
      <c r="H30" s="19">
        <f t="shared" si="1"/>
        <v>8.5858585858585856E-2</v>
      </c>
      <c r="I30" s="15">
        <v>60</v>
      </c>
      <c r="J30" s="19">
        <f t="shared" si="2"/>
        <v>0.10101010101010101</v>
      </c>
      <c r="K30" s="15">
        <v>47</v>
      </c>
      <c r="L30" s="19">
        <f t="shared" si="3"/>
        <v>7.9124579124579125E-2</v>
      </c>
      <c r="M30" s="16">
        <v>184</v>
      </c>
      <c r="N30" s="19">
        <f t="shared" si="4"/>
        <v>0.30976430976430974</v>
      </c>
      <c r="O30" s="16">
        <v>212</v>
      </c>
      <c r="P30" s="19">
        <f t="shared" si="5"/>
        <v>0.35690235690235689</v>
      </c>
      <c r="Q30" s="16">
        <v>14</v>
      </c>
      <c r="R30" s="19">
        <f t="shared" si="6"/>
        <v>2.3569023569023569E-2</v>
      </c>
      <c r="S30" s="40" t="s">
        <v>65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27</v>
      </c>
      <c r="C31" s="19"/>
      <c r="D31" s="20">
        <f t="shared" si="7"/>
        <v>601</v>
      </c>
      <c r="E31" s="15">
        <v>22</v>
      </c>
      <c r="F31" s="19">
        <f t="shared" si="0"/>
        <v>3.6605657237936774E-2</v>
      </c>
      <c r="G31" s="15">
        <v>35</v>
      </c>
      <c r="H31" s="19">
        <f t="shared" si="1"/>
        <v>5.8236272878535771E-2</v>
      </c>
      <c r="I31" s="15">
        <v>44</v>
      </c>
      <c r="J31" s="19">
        <f t="shared" si="2"/>
        <v>7.3211314475873548E-2</v>
      </c>
      <c r="K31" s="15">
        <v>26</v>
      </c>
      <c r="L31" s="19">
        <f t="shared" si="3"/>
        <v>4.3261231281198007E-2</v>
      </c>
      <c r="M31" s="16">
        <v>122</v>
      </c>
      <c r="N31" s="19">
        <f t="shared" si="4"/>
        <v>0.20299500831946754</v>
      </c>
      <c r="O31" s="16">
        <v>297</v>
      </c>
      <c r="P31" s="19">
        <f t="shared" si="5"/>
        <v>0.49417637271214643</v>
      </c>
      <c r="Q31" s="16">
        <v>55</v>
      </c>
      <c r="R31" s="19">
        <f t="shared" si="6"/>
        <v>9.1514143094841932E-2</v>
      </c>
      <c r="S31" s="40" t="s">
        <v>64</v>
      </c>
    </row>
    <row r="32" spans="1:30" s="21" customFormat="1" ht="18.75" customHeight="1" thickBot="1" x14ac:dyDescent="0.25">
      <c r="A32" s="11">
        <v>25</v>
      </c>
      <c r="B32" s="18" t="s">
        <v>26</v>
      </c>
      <c r="C32" s="19"/>
      <c r="D32" s="20">
        <f t="shared" si="7"/>
        <v>481</v>
      </c>
      <c r="E32" s="22">
        <v>19</v>
      </c>
      <c r="F32" s="19">
        <f t="shared" si="0"/>
        <v>3.9501039501039503E-2</v>
      </c>
      <c r="G32" s="22">
        <v>68</v>
      </c>
      <c r="H32" s="19">
        <f t="shared" si="1"/>
        <v>0.14137214137214138</v>
      </c>
      <c r="I32" s="22">
        <v>37</v>
      </c>
      <c r="J32" s="19">
        <f t="shared" si="2"/>
        <v>7.6923076923076927E-2</v>
      </c>
      <c r="K32" s="22">
        <v>34</v>
      </c>
      <c r="L32" s="19">
        <f t="shared" si="3"/>
        <v>7.068607068607069E-2</v>
      </c>
      <c r="M32" s="23">
        <v>109</v>
      </c>
      <c r="N32" s="19">
        <f t="shared" si="4"/>
        <v>0.22661122661122662</v>
      </c>
      <c r="O32" s="23">
        <v>168</v>
      </c>
      <c r="P32" s="19">
        <f t="shared" si="5"/>
        <v>0.34927234927234929</v>
      </c>
      <c r="Q32" s="23">
        <v>46</v>
      </c>
      <c r="R32" s="19">
        <f t="shared" si="6"/>
        <v>9.5634095634095639E-2</v>
      </c>
      <c r="S32" s="40" t="s"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79220</v>
      </c>
      <c r="E35" s="32">
        <f>SUM(E8:E32)</f>
        <v>4472</v>
      </c>
      <c r="F35" s="31">
        <f t="shared" ref="F35" si="8">E35/D35</f>
        <v>5.6450391315324415E-2</v>
      </c>
      <c r="G35" s="32">
        <f>SUM(G8:G32)</f>
        <v>8997</v>
      </c>
      <c r="H35" s="31">
        <f>G35/$D35</f>
        <v>0.11356980560464529</v>
      </c>
      <c r="I35" s="32">
        <f>SUM(I8:I32)</f>
        <v>5899</v>
      </c>
      <c r="J35" s="31">
        <f>I35/$D35</f>
        <v>7.4463519313304721E-2</v>
      </c>
      <c r="K35" s="32">
        <f>SUM(K8:K32)</f>
        <v>5004</v>
      </c>
      <c r="L35" s="31">
        <f t="shared" ref="L35" si="9">K35/$D35</f>
        <v>6.3165867205251205E-2</v>
      </c>
      <c r="M35" s="32">
        <f>SUM(M8:M32)</f>
        <v>18801</v>
      </c>
      <c r="N35" s="31">
        <f>M35/$D35</f>
        <v>0.23732643271901036</v>
      </c>
      <c r="O35" s="32">
        <f>SUM(O8:O32)</f>
        <v>30632</v>
      </c>
      <c r="P35" s="31">
        <f>O35/$D35</f>
        <v>0.38667003281999496</v>
      </c>
      <c r="Q35" s="32">
        <f>SUM(Q8:Q32)</f>
        <v>5415</v>
      </c>
      <c r="R35" s="31">
        <f>Q35/$D35</f>
        <v>6.8353951022469078E-2</v>
      </c>
      <c r="S35" s="33">
        <v>0.57699999999999996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39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4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x14ac:dyDescent="0.2">
      <c r="A39" s="45" t="s">
        <v>68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</row>
    <row r="40" spans="1:19" x14ac:dyDescent="0.2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</row>
    <row r="41" spans="1:19" x14ac:dyDescent="0.2">
      <c r="A41" s="34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8"/>
    </row>
    <row r="42" spans="1:19" x14ac:dyDescent="0.2">
      <c r="A42" s="41" t="s">
        <v>37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8"/>
    </row>
    <row r="43" spans="1:19" ht="13.15" customHeight="1" x14ac:dyDescent="0.2">
      <c r="A43" s="41" t="s">
        <v>41</v>
      </c>
      <c r="B43" s="39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8"/>
    </row>
  </sheetData>
  <mergeCells count="3">
    <mergeCell ref="A3:S3"/>
    <mergeCell ref="A35:B35"/>
    <mergeCell ref="A39:S40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2019-02-18T17:23:00Z</cp:lastPrinted>
  <dcterms:created xsi:type="dcterms:W3CDTF">2015-04-30T22:50:53Z</dcterms:created>
  <dcterms:modified xsi:type="dcterms:W3CDTF">2020-11-10T04:34:22Z</dcterms:modified>
</cp:coreProperties>
</file>