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630"/>
  </bookViews>
  <sheets>
    <sheet name="4.2.1 - 4.2.2" sheetId="1" r:id="rId1"/>
    <sheet name="4.2.3" sheetId="6" state="hidden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18" i="6" l="1"/>
  <c r="P18" i="6"/>
  <c r="P25" i="1"/>
  <c r="N25" i="1" l="1"/>
  <c r="N18" i="6" l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P19" i="6" l="1"/>
  <c r="O15" i="1"/>
  <c r="O50" i="1"/>
  <c r="O52" i="1"/>
  <c r="O51" i="1"/>
  <c r="P51" i="1"/>
  <c r="O14" i="6"/>
  <c r="P14" i="6"/>
  <c r="O10" i="6"/>
  <c r="O13" i="6"/>
  <c r="O17" i="6"/>
  <c r="P10" i="6"/>
  <c r="O12" i="6"/>
  <c r="P12" i="6"/>
  <c r="O15" i="6"/>
  <c r="O16" i="6"/>
  <c r="O11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<sst xmlns="http://schemas.openxmlformats.org/spreadsheetml/2006/main" count="112" uniqueCount="52">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</sst>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zoomScaleNormal="100" zoomScaleSheetLayoutView="100" workbookViewId="0">
      <selection activeCell="P5" sqref="P5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>
        <v>8557</v>
      </c>
      <c r="L25" s="8"/>
      <c r="M25" s="22"/>
      <c r="N25" s="21">
        <f>SUM(B25:M25)</f>
        <v>59423</v>
      </c>
      <c r="O25" s="20">
        <f t="shared" ref="O25" si="3">+N25/N24-1</f>
        <v>-0.53943870472706412</v>
      </c>
      <c r="P25" s="7">
        <f>N25/10</f>
        <v>5942.3</v>
      </c>
    </row>
    <row r="26" spans="1:18" ht="20.100000000000001" customHeight="1" thickBot="1" x14ac:dyDescent="0.25">
      <c r="A26" s="32" t="s">
        <v>46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10"/>
      <c r="P26" s="11">
        <f>SUM(N9:N25)</f>
        <v>517250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6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4">SUM(B38:M38)</f>
        <v>332405</v>
      </c>
      <c r="O38" s="20" t="s">
        <v>15</v>
      </c>
      <c r="P38" s="7">
        <f t="shared" ref="P38:P52" si="5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4"/>
        <v>322012</v>
      </c>
      <c r="O39" s="20">
        <f t="shared" ref="O39:O52" si="6">+N39/N38-1</f>
        <v>-3.126607602172049E-2</v>
      </c>
      <c r="P39" s="7">
        <f t="shared" si="5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4"/>
        <v>356124</v>
      </c>
      <c r="O40" s="20">
        <f t="shared" si="6"/>
        <v>0.10593394035004899</v>
      </c>
      <c r="P40" s="7">
        <f t="shared" si="5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4"/>
        <v>457388</v>
      </c>
      <c r="O41" s="20">
        <f t="shared" si="6"/>
        <v>0.28435039480630353</v>
      </c>
      <c r="P41" s="7">
        <f t="shared" si="5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6"/>
        <v>0.53094528059328194</v>
      </c>
      <c r="P42" s="7">
        <f t="shared" si="5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7">SUM(B43:M43)</f>
        <v>729764</v>
      </c>
      <c r="O43" s="20">
        <f t="shared" si="6"/>
        <v>4.2168640286988968E-2</v>
      </c>
      <c r="P43" s="7">
        <f t="shared" si="5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7"/>
        <v>849585</v>
      </c>
      <c r="O44" s="20">
        <f t="shared" si="6"/>
        <v>0.16419143723176255</v>
      </c>
      <c r="P44" s="7">
        <f t="shared" si="5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7"/>
        <v>801258</v>
      </c>
      <c r="O45" s="20">
        <f t="shared" si="6"/>
        <v>-5.6883066438319863E-2</v>
      </c>
      <c r="P45" s="7">
        <f t="shared" si="5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7"/>
        <v>1061573</v>
      </c>
      <c r="O46" s="20">
        <f t="shared" si="6"/>
        <v>0.32488287168427643</v>
      </c>
      <c r="P46" s="7">
        <f t="shared" si="5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7"/>
        <v>1199367</v>
      </c>
      <c r="O47" s="20">
        <f t="shared" si="6"/>
        <v>0.12980171877016455</v>
      </c>
      <c r="P47" s="7">
        <f t="shared" si="5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7"/>
        <v>1251730</v>
      </c>
      <c r="O48" s="20">
        <f t="shared" si="6"/>
        <v>4.3658863383768232E-2</v>
      </c>
      <c r="P48" s="7">
        <f t="shared" si="5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7"/>
        <v>1579667</v>
      </c>
      <c r="O49" s="20">
        <f t="shared" si="6"/>
        <v>0.26198700997819024</v>
      </c>
      <c r="P49" s="7">
        <f t="shared" si="5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7"/>
        <v>1565064</v>
      </c>
      <c r="O50" s="20">
        <f t="shared" si="6"/>
        <v>-9.2443533985326898E-3</v>
      </c>
      <c r="P50" s="7">
        <f t="shared" si="5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7"/>
        <v>1775440</v>
      </c>
      <c r="O51" s="20">
        <f t="shared" si="6"/>
        <v>0.13442006205497026</v>
      </c>
      <c r="P51" s="7">
        <f t="shared" si="5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7"/>
        <v>2084931</v>
      </c>
      <c r="O52" s="20">
        <f t="shared" si="6"/>
        <v>0.17431791555896003</v>
      </c>
      <c r="P52" s="7">
        <f t="shared" si="5"/>
        <v>173744.25</v>
      </c>
    </row>
    <row r="53" spans="1:16" ht="16.5" thickBot="1" x14ac:dyDescent="0.25">
      <c r="A53" s="32" t="s">
        <v>47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 customHeight="1" x14ac:dyDescent="0.2">
      <c r="A4" s="27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7" si="1">+N10/N9-1</f>
        <v>0.29832909850605671</v>
      </c>
      <c r="P10" s="7">
        <f t="shared" ref="P10:P17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>
        <v>75858</v>
      </c>
      <c r="J18" s="8">
        <v>99944</v>
      </c>
      <c r="K18" s="8">
        <v>107613</v>
      </c>
      <c r="L18" s="8"/>
      <c r="M18" s="22"/>
      <c r="N18" s="21">
        <f t="shared" si="0"/>
        <v>874540</v>
      </c>
      <c r="O18" s="20">
        <f>+N18/N17-1</f>
        <v>-0.65115045278560268</v>
      </c>
      <c r="P18" s="7">
        <f>N18/10</f>
        <v>87454</v>
      </c>
    </row>
    <row r="19" spans="1:17" ht="20.100000000000001" customHeight="1" thickBot="1" x14ac:dyDescent="0.25">
      <c r="A19" s="32" t="s">
        <v>45</v>
      </c>
      <c r="B19" s="32"/>
      <c r="C19" s="32"/>
      <c r="D19" s="32"/>
      <c r="E19" s="32"/>
      <c r="F19" s="32"/>
      <c r="G19" s="32"/>
      <c r="H19" s="33"/>
      <c r="I19" s="33"/>
      <c r="J19" s="33"/>
      <c r="K19" s="33"/>
      <c r="L19" s="33"/>
      <c r="M19" s="33"/>
      <c r="N19" s="33"/>
      <c r="O19" s="10"/>
      <c r="P19" s="11">
        <f>SUM(N9:N18)</f>
        <v>13422994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2020-11-10T04:50:14Z</dcterms:modified>
</cp:coreProperties>
</file>