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05" yWindow="-105" windowWidth="23250" windowHeight="12570" tabRatio="630" firstSheet="1" activeTab="1"/>
  </bookViews>
  <sheets>
    <sheet name="4.2.1 - 4.2.2" sheetId="1" state="hidden" r:id="rId1"/>
    <sheet name="4.2.3" sheetId="6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O18" i="6" l="1"/>
  <c r="P18" i="6"/>
  <c r="P25" i="1"/>
  <c r="N25" i="1" l="1"/>
  <c r="N18" i="6" l="1"/>
  <c r="N17" i="6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P19" i="6" l="1"/>
  <c r="O15" i="1"/>
  <c r="O50" i="1"/>
  <c r="O52" i="1"/>
  <c r="O51" i="1"/>
  <c r="P51" i="1"/>
  <c r="O14" i="6"/>
  <c r="P14" i="6"/>
  <c r="O10" i="6"/>
  <c r="O13" i="6"/>
  <c r="O17" i="6"/>
  <c r="P10" i="6"/>
  <c r="O12" i="6"/>
  <c r="P12" i="6"/>
  <c r="O15" i="6"/>
  <c r="O16" i="6"/>
  <c r="O11" i="6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  <c r="P26" i="1"/>
</calcChain>
</file>

<file path=xl/sharedStrings.xml><?xml version="1.0" encoding="utf-8"?>
<sst xmlns="http://schemas.openxmlformats.org/spreadsheetml/2006/main" count="112" uniqueCount="52">
  <si>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</si>
  <si>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</si>
  <si>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</si>
  <si>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</si>
  <si>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</si>
  <si>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</si>
  <si>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</si>
  <si>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</si>
  <si>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</si>
  <si>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</si>
  <si>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</si>
  <si>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</si>
  <si>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</si>
  <si>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</si>
  <si>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</si>
  <si>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</si>
  <si>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</si>
  <si>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</si>
  <si>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</si>
  <si>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</si>
  <si>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</si>
  <si>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</si>
  <si>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</si>
  <si>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</si>
  <si>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</si>
  <si>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</si>
  <si>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</si>
  <si>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</si>
  <si>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</si>
  <si>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</si>
  <si>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</si>
  <si>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</si>
  <si>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</si>
  <si>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</si>
  <si>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</si>
  <si>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</si>
  <si>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</si>
  <si>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</si>
  <si>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</si>
  <si>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</si>
  <si>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</si>
  <si>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</si>
  <si>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</si>
  <si>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</si>
  <si>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</si>
  <si>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t>TOTAL CASOS ATENDIDOS 2011 - 2020</t>
  </si>
  <si>
    <t>TOTAL CASOS ATENDIDOS 2004 - 2020</t>
  </si>
  <si>
    <t>TOTAL CASOS ATENDIDOS 2004 - 2018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</si>
  <si>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</si>
  <si>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</si>
  <si>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</si>
  <si>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/a Actualizado al 31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</si>
</sst>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5" fillId="0" borderId="5" xfId="0" applyFont="1" applyFill="1" applyBorder="1" applyAlignment="1">
      <alignment horizontal="center" vertical="center" wrapText="1"/>
    </xf>
    <xf numFmtId="3" fontId="15" fillId="0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view="pageBreakPreview" zoomScaleNormal="100" zoomScaleSheetLayoutView="100" workbookViewId="0">
      <selection activeCell="P5" sqref="P5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7" t="s">
        <v>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 ht="18" customHeight="1" x14ac:dyDescent="0.2">
      <c r="A4" s="27" t="s">
        <v>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4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  <c r="R19" s="23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  <c r="R20" s="23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25">
      <c r="A25" s="9" t="s">
        <v>32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>
        <v>8554</v>
      </c>
      <c r="K25" s="8">
        <v>8557</v>
      </c>
      <c r="L25" s="8"/>
      <c r="M25" s="22"/>
      <c r="N25" s="21">
        <f>SUM(B25:M25)</f>
        <v>59423</v>
      </c>
      <c r="O25" s="20">
        <f t="shared" ref="O25" si="3">+N25/N24-1</f>
        <v>-0.53943870472706412</v>
      </c>
      <c r="P25" s="7">
        <f>N25/10</f>
        <v>5942.3</v>
      </c>
    </row>
    <row r="26" spans="1:18" ht="20.100000000000001" customHeight="1" thickBot="1" x14ac:dyDescent="0.25">
      <c r="A26" s="32" t="s">
        <v>46</v>
      </c>
      <c r="B26" s="32"/>
      <c r="C26" s="32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10"/>
      <c r="P26" s="11">
        <f>SUM(N9:N25)</f>
        <v>517250</v>
      </c>
    </row>
    <row r="27" spans="1:18" x14ac:dyDescent="0.2">
      <c r="A27" s="16" t="s">
        <v>51</v>
      </c>
    </row>
    <row r="28" spans="1:18" x14ac:dyDescent="0.2">
      <c r="A28" s="12"/>
      <c r="Q28" s="13"/>
    </row>
    <row r="29" spans="1:18" x14ac:dyDescent="0.2">
      <c r="A29" s="14"/>
      <c r="Q29" s="13"/>
    </row>
    <row r="30" spans="1:18" ht="20.25" x14ac:dyDescent="0.2">
      <c r="A30" s="26" t="s">
        <v>38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13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2">
      <c r="A32" s="27" t="s">
        <v>39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13"/>
    </row>
    <row r="33" spans="1:17" ht="18" x14ac:dyDescent="0.2">
      <c r="A33" s="27" t="s">
        <v>40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4">SUM(B38:M38)</f>
        <v>332405</v>
      </c>
      <c r="O38" s="20" t="s">
        <v>15</v>
      </c>
      <c r="P38" s="7">
        <f t="shared" ref="P38:P52" si="5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4"/>
        <v>322012</v>
      </c>
      <c r="O39" s="20">
        <f t="shared" ref="O39:O52" si="6">+N39/N38-1</f>
        <v>-3.126607602172049E-2</v>
      </c>
      <c r="P39" s="7">
        <f t="shared" si="5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4"/>
        <v>356124</v>
      </c>
      <c r="O40" s="20">
        <f t="shared" si="6"/>
        <v>0.10593394035004899</v>
      </c>
      <c r="P40" s="7">
        <f t="shared" si="5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4"/>
        <v>457388</v>
      </c>
      <c r="O41" s="20">
        <f t="shared" si="6"/>
        <v>0.28435039480630353</v>
      </c>
      <c r="P41" s="7">
        <f t="shared" si="5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6"/>
        <v>0.53094528059328194</v>
      </c>
      <c r="P42" s="7">
        <f t="shared" si="5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7">SUM(B43:M43)</f>
        <v>729764</v>
      </c>
      <c r="O43" s="20">
        <f t="shared" si="6"/>
        <v>4.2168640286988968E-2</v>
      </c>
      <c r="P43" s="7">
        <f t="shared" si="5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7"/>
        <v>849585</v>
      </c>
      <c r="O44" s="20">
        <f t="shared" si="6"/>
        <v>0.16419143723176255</v>
      </c>
      <c r="P44" s="7">
        <f t="shared" si="5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7"/>
        <v>801258</v>
      </c>
      <c r="O45" s="20">
        <f t="shared" si="6"/>
        <v>-5.6883066438319863E-2</v>
      </c>
      <c r="P45" s="7">
        <f t="shared" si="5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7"/>
        <v>1061573</v>
      </c>
      <c r="O46" s="20">
        <f t="shared" si="6"/>
        <v>0.32488287168427643</v>
      </c>
      <c r="P46" s="7">
        <f t="shared" si="5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7"/>
        <v>1199367</v>
      </c>
      <c r="O47" s="20">
        <f t="shared" si="6"/>
        <v>0.12980171877016455</v>
      </c>
      <c r="P47" s="7">
        <f t="shared" si="5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7"/>
        <v>1251730</v>
      </c>
      <c r="O48" s="20">
        <f t="shared" si="6"/>
        <v>4.3658863383768232E-2</v>
      </c>
      <c r="P48" s="7">
        <f t="shared" si="5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7"/>
        <v>1579667</v>
      </c>
      <c r="O49" s="20">
        <f t="shared" si="6"/>
        <v>0.26198700997819024</v>
      </c>
      <c r="P49" s="7">
        <f t="shared" si="5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7"/>
        <v>1565064</v>
      </c>
      <c r="O50" s="20">
        <f t="shared" si="6"/>
        <v>-9.2443533985326898E-3</v>
      </c>
      <c r="P50" s="7">
        <f t="shared" si="5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7"/>
        <v>1775440</v>
      </c>
      <c r="O51" s="20">
        <f t="shared" si="6"/>
        <v>0.13442006205497026</v>
      </c>
      <c r="P51" s="7">
        <f t="shared" si="5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7"/>
        <v>2084931</v>
      </c>
      <c r="O52" s="20">
        <f t="shared" si="6"/>
        <v>0.17431791555896003</v>
      </c>
      <c r="P52" s="7">
        <f t="shared" si="5"/>
        <v>173744.25</v>
      </c>
    </row>
    <row r="53" spans="1:16" ht="16.5" thickBot="1" x14ac:dyDescent="0.25">
      <c r="A53" s="32" t="s">
        <v>47</v>
      </c>
      <c r="B53" s="32"/>
      <c r="C53" s="32"/>
      <c r="D53" s="32"/>
      <c r="E53" s="32"/>
      <c r="F53" s="32"/>
      <c r="G53" s="32"/>
      <c r="H53" s="33"/>
      <c r="I53" s="33"/>
      <c r="J53" s="33"/>
      <c r="K53" s="33"/>
      <c r="L53" s="33"/>
      <c r="M53" s="33"/>
      <c r="N53" s="33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24"/>
    </row>
    <row r="56" spans="1:16" x14ac:dyDescent="0.2">
      <c r="A56" s="2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tabSelected="1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7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8" customHeight="1" x14ac:dyDescent="0.2">
      <c r="A4" s="27" t="s">
        <v>44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8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2">
        <v>36174.999999999964</v>
      </c>
      <c r="N9" s="21">
        <f t="shared" ref="N9:N18" si="0">SUM(B9:M9)</f>
        <v>696210.99999999977</v>
      </c>
      <c r="O9" s="20" t="s">
        <v>15</v>
      </c>
      <c r="P9" s="7">
        <f>N9/12</f>
        <v>58017.583333333314</v>
      </c>
    </row>
    <row r="10" spans="1:16" ht="20.25" customHeight="1" x14ac:dyDescent="0.2">
      <c r="A10" s="18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2">
        <v>44025.000000000007</v>
      </c>
      <c r="N10" s="21">
        <f t="shared" si="0"/>
        <v>903911</v>
      </c>
      <c r="O10" s="20">
        <f t="shared" ref="O10:O17" si="1">+N10/N9-1</f>
        <v>0.29832909850605671</v>
      </c>
      <c r="P10" s="7">
        <f t="shared" ref="P10:P17" si="2">N10/12</f>
        <v>75325.916666666672</v>
      </c>
    </row>
    <row r="11" spans="1:16" ht="20.25" customHeight="1" x14ac:dyDescent="0.2">
      <c r="A11" s="19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2">
        <v>41066.000000000029</v>
      </c>
      <c r="N11" s="21">
        <f t="shared" si="0"/>
        <v>1074269.0000000002</v>
      </c>
      <c r="O11" s="20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2">
        <v>54001.999999999964</v>
      </c>
      <c r="N12" s="21">
        <f t="shared" si="0"/>
        <v>1210221.0000000002</v>
      </c>
      <c r="O12" s="20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2">
        <v>66123.000000000073</v>
      </c>
      <c r="N13" s="21">
        <f t="shared" si="0"/>
        <v>1478497.9999999991</v>
      </c>
      <c r="O13" s="20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2">
        <v>68538.999999999942</v>
      </c>
      <c r="N14" s="21">
        <f t="shared" si="0"/>
        <v>1443691.9999999995</v>
      </c>
      <c r="O14" s="20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2">
        <v>93220.000000000218</v>
      </c>
      <c r="N15" s="21">
        <f t="shared" si="0"/>
        <v>1504175.0000000012</v>
      </c>
      <c r="O15" s="20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2">
        <v>118920.00000000001</v>
      </c>
      <c r="N16" s="21">
        <f t="shared" si="0"/>
        <v>1730551</v>
      </c>
      <c r="O16" s="20">
        <f t="shared" si="1"/>
        <v>0.15049844599198803</v>
      </c>
      <c r="P16" s="7">
        <f t="shared" si="2"/>
        <v>144212.58333333334</v>
      </c>
    </row>
    <row r="17" spans="1:17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2">
        <v>184656</v>
      </c>
      <c r="N17" s="21">
        <f t="shared" si="0"/>
        <v>2506926</v>
      </c>
      <c r="O17" s="20">
        <f t="shared" si="1"/>
        <v>0.44862878932779204</v>
      </c>
      <c r="P17" s="7">
        <f t="shared" si="2"/>
        <v>208910.5</v>
      </c>
    </row>
    <row r="18" spans="1:17" ht="20.100000000000001" customHeight="1" thickBot="1" x14ac:dyDescent="0.25">
      <c r="A18" s="9" t="s">
        <v>32</v>
      </c>
      <c r="B18" s="25">
        <v>101919</v>
      </c>
      <c r="C18" s="25">
        <v>134431</v>
      </c>
      <c r="D18" s="25">
        <v>187006</v>
      </c>
      <c r="E18" s="25">
        <v>11842</v>
      </c>
      <c r="F18" s="25">
        <v>36502</v>
      </c>
      <c r="G18" s="25">
        <v>51252</v>
      </c>
      <c r="H18" s="25">
        <v>68173</v>
      </c>
      <c r="I18" s="8">
        <v>75858</v>
      </c>
      <c r="J18" s="8">
        <v>99944</v>
      </c>
      <c r="K18" s="8">
        <v>107613</v>
      </c>
      <c r="L18" s="8"/>
      <c r="M18" s="22"/>
      <c r="N18" s="21">
        <f t="shared" si="0"/>
        <v>874540</v>
      </c>
      <c r="O18" s="20">
        <f>+N18/N17-1</f>
        <v>-0.65115045278560268</v>
      </c>
      <c r="P18" s="7">
        <f>N18/10</f>
        <v>87454</v>
      </c>
    </row>
    <row r="19" spans="1:17" ht="20.100000000000001" customHeight="1" thickBot="1" x14ac:dyDescent="0.25">
      <c r="A19" s="32" t="s">
        <v>45</v>
      </c>
      <c r="B19" s="32"/>
      <c r="C19" s="32"/>
      <c r="D19" s="32"/>
      <c r="E19" s="32"/>
      <c r="F19" s="32"/>
      <c r="G19" s="32"/>
      <c r="H19" s="33"/>
      <c r="I19" s="33"/>
      <c r="J19" s="33"/>
      <c r="K19" s="33"/>
      <c r="L19" s="33"/>
      <c r="M19" s="33"/>
      <c r="N19" s="33"/>
      <c r="O19" s="10"/>
      <c r="P19" s="11">
        <f>SUM(N9:N18)</f>
        <v>13422994</v>
      </c>
    </row>
    <row r="20" spans="1:17" x14ac:dyDescent="0.2">
      <c r="A20" s="16" t="s">
        <v>51</v>
      </c>
    </row>
    <row r="21" spans="1:17" x14ac:dyDescent="0.2">
      <c r="A21" s="12"/>
      <c r="Q21" s="13"/>
    </row>
    <row r="22" spans="1:17" x14ac:dyDescent="0.2">
      <c r="A22" s="24" t="s">
        <v>49</v>
      </c>
      <c r="Q22" s="13"/>
    </row>
    <row r="23" spans="1:17" ht="13.5" customHeight="1" x14ac:dyDescent="0.2">
      <c r="A23" s="24" t="s">
        <v>50</v>
      </c>
      <c r="Q23" s="13"/>
    </row>
    <row r="24" spans="1:17" x14ac:dyDescent="0.2">
      <c r="A24" s="14"/>
      <c r="Q24" s="13"/>
    </row>
    <row r="25" spans="1:17" ht="18" customHeight="1" x14ac:dyDescent="0.2">
      <c r="A25" s="14"/>
      <c r="Q25" s="13"/>
    </row>
    <row r="26" spans="1:17" ht="18" customHeight="1" x14ac:dyDescent="0.2">
      <c r="A26" s="14"/>
      <c r="Q26" s="13"/>
    </row>
    <row r="27" spans="1:17" x14ac:dyDescent="0.2">
      <c r="A27" s="14"/>
      <c r="Q27" s="13"/>
    </row>
    <row r="28" spans="1:17" ht="60" customHeight="1" x14ac:dyDescent="0.2">
      <c r="A28" s="14"/>
      <c r="Q28" s="13"/>
    </row>
    <row r="29" spans="1:17" ht="6.75" customHeight="1" x14ac:dyDescent="0.2">
      <c r="A29" s="14"/>
      <c r="Q29" s="13"/>
    </row>
    <row r="30" spans="1:17" x14ac:dyDescent="0.2">
      <c r="A30" s="14"/>
      <c r="Q30" s="13"/>
    </row>
    <row r="31" spans="1:17" ht="20.25" customHeight="1" x14ac:dyDescent="0.2">
      <c r="A31" s="14"/>
      <c r="Q31" s="13"/>
    </row>
    <row r="32" spans="1:17" ht="20.25" customHeight="1" x14ac:dyDescent="0.2">
      <c r="A32" s="14"/>
      <c r="Q32" s="13"/>
    </row>
    <row r="33" spans="1:17" ht="20.25" customHeight="1" x14ac:dyDescent="0.2">
      <c r="A33" s="14"/>
      <c r="Q33" s="13"/>
    </row>
    <row r="34" spans="1:17" ht="20.25" customHeight="1" x14ac:dyDescent="0.2">
      <c r="A34" s="14"/>
    </row>
    <row r="35" spans="1:17" ht="20.25" customHeight="1" x14ac:dyDescent="0.2">
      <c r="A35" s="14"/>
    </row>
    <row r="36" spans="1:17" ht="20.25" customHeight="1" x14ac:dyDescent="0.2">
      <c r="A36" s="14"/>
    </row>
    <row r="37" spans="1:17" ht="20.25" customHeight="1" x14ac:dyDescent="0.2">
      <c r="A37" s="14"/>
    </row>
    <row r="38" spans="1:17" ht="20.25" customHeight="1" x14ac:dyDescent="0.2">
      <c r="A38" s="14"/>
    </row>
    <row r="39" spans="1:17" ht="20.25" customHeight="1" x14ac:dyDescent="0.2">
      <c r="A39" s="14"/>
    </row>
    <row r="40" spans="1:17" ht="20.25" customHeight="1" x14ac:dyDescent="0.2">
      <c r="A40" s="14"/>
    </row>
    <row r="41" spans="1:17" ht="20.25" customHeight="1" x14ac:dyDescent="0.2">
      <c r="A41" s="14"/>
    </row>
    <row r="42" spans="1:17" ht="20.25" customHeight="1" x14ac:dyDescent="0.2">
      <c r="A42" s="14"/>
    </row>
    <row r="43" spans="1:17" ht="20.25" customHeight="1" x14ac:dyDescent="0.2">
      <c r="A43" s="14"/>
    </row>
    <row r="44" spans="1:17" ht="20.25" customHeight="1" x14ac:dyDescent="0.2">
      <c r="A44" s="14"/>
    </row>
    <row r="45" spans="1:17" ht="20.25" customHeight="1" x14ac:dyDescent="0.2">
      <c r="A45" s="14"/>
    </row>
    <row r="46" spans="1:17" ht="16.5" customHeight="1" x14ac:dyDescent="0.2">
      <c r="A46" s="14"/>
    </row>
    <row r="47" spans="1:17" x14ac:dyDescent="0.2">
      <c r="A47" s="16"/>
    </row>
    <row r="48" spans="1:17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5"/>
    </row>
    <row r="52" spans="1:1" x14ac:dyDescent="0.2">
      <c r="A52" s="15"/>
    </row>
    <row r="53" spans="1:1" x14ac:dyDescent="0.2">
      <c r="A53" s="12"/>
    </row>
    <row r="54" spans="1:1" hidden="1" x14ac:dyDescent="0.2">
      <c r="A54" s="14"/>
    </row>
    <row r="55" spans="1:1" hidden="1" x14ac:dyDescent="0.2">
      <c r="A55" s="14"/>
    </row>
  </sheetData>
  <mergeCells count="6">
    <mergeCell ref="A1:P1"/>
    <mergeCell ref="A3:P3"/>
    <mergeCell ref="A4:P4"/>
    <mergeCell ref="A6:P6"/>
    <mergeCell ref="A19:G19"/>
    <mergeCell ref="H19:N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2020-11-10T04:50:52Z</dcterms:modified>
</cp:coreProperties>
</file>