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2.9" sheetId="1" r:id="rId1"/>
  </sheets>
  <definedNames>
    <definedName name="_xlnm._FilterDatabase" localSheetId="0" hidden="1">'2.9'!$A$7:$S$7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18" i="1" l="1"/>
  <c r="D10" i="1"/>
  <c r="D8" i="1"/>
  <c r="D28" i="1"/>
  <c r="E35" i="1" l="1"/>
  <c r="D15" i="1"/>
  <c r="H15" i="1" s="1"/>
  <c r="D22" i="1"/>
  <c r="F22" i="1" s="1"/>
  <c r="D24" i="1"/>
  <c r="N24" i="1" s="1"/>
  <c r="D13" i="1"/>
  <c r="D12" i="1"/>
  <c r="D23" i="1"/>
  <c r="R23" i="1" s="1"/>
  <c r="D16" i="1"/>
  <c r="D20" i="1"/>
  <c r="P20" i="1" s="1"/>
  <c r="D31" i="1"/>
  <c r="O35" i="1"/>
  <c r="M35" i="1"/>
  <c r="K35" i="1"/>
  <c r="D27" i="1"/>
  <c r="N27" i="1" s="1"/>
  <c r="Q35" i="1"/>
  <c r="D14" i="1"/>
  <c r="D21" i="1"/>
  <c r="R21" i="1" s="1"/>
  <c r="D17" i="1"/>
  <c r="P17" i="1" s="1"/>
  <c r="F28" i="1"/>
  <c r="N18" i="1"/>
  <c r="D9" i="1"/>
  <c r="D11" i="1"/>
  <c r="I35" i="1"/>
  <c r="D30" i="1"/>
  <c r="L30" i="1" s="1"/>
  <c r="D32" i="1"/>
  <c r="P32" i="1" s="1"/>
  <c r="G35" i="1"/>
  <c r="D29" i="1"/>
  <c r="N29" i="1" s="1"/>
  <c r="D19" i="1"/>
  <c r="F19" i="1" s="1"/>
  <c r="D25" i="1"/>
  <c r="J25" i="1" s="1"/>
  <c r="D26" i="1"/>
  <c r="R26" i="1" s="1"/>
  <c r="F31" i="1" l="1"/>
  <c r="R31" i="1"/>
  <c r="L8" i="1"/>
  <c r="P8" i="1"/>
  <c r="N8" i="1"/>
  <c r="J8" i="1"/>
  <c r="R8" i="1"/>
  <c r="F8" i="1"/>
  <c r="H8" i="1"/>
  <c r="P11" i="1"/>
  <c r="H11" i="1"/>
  <c r="F11" i="1"/>
  <c r="L12" i="1"/>
  <c r="R12" i="1"/>
  <c r="H12" i="1"/>
  <c r="F9" i="1"/>
  <c r="H9" i="1"/>
  <c r="J13" i="1"/>
  <c r="H13" i="1"/>
  <c r="F13" i="1"/>
  <c r="H10" i="1"/>
  <c r="F10" i="1"/>
  <c r="L14" i="1"/>
  <c r="R14" i="1"/>
  <c r="H14" i="1"/>
  <c r="F14" i="1"/>
  <c r="R16" i="1"/>
  <c r="H16" i="1"/>
  <c r="N31" i="1"/>
  <c r="P15" i="1"/>
  <c r="N23" i="1"/>
  <c r="J31" i="1"/>
  <c r="F12" i="1"/>
  <c r="P10" i="1"/>
  <c r="F15" i="1"/>
  <c r="N14" i="1"/>
  <c r="N16" i="1"/>
  <c r="N20" i="1"/>
  <c r="H20" i="1"/>
  <c r="J14" i="1"/>
  <c r="J15" i="1"/>
  <c r="N12" i="1"/>
  <c r="R20" i="1"/>
  <c r="F20" i="1"/>
  <c r="P29" i="1"/>
  <c r="H25" i="1"/>
  <c r="H29" i="1"/>
  <c r="J19" i="1"/>
  <c r="J29" i="1"/>
  <c r="L13" i="1"/>
  <c r="R29" i="1"/>
  <c r="N15" i="1"/>
  <c r="L29" i="1"/>
  <c r="L19" i="1"/>
  <c r="N11" i="1"/>
  <c r="H19" i="1"/>
  <c r="H27" i="1"/>
  <c r="F25" i="1"/>
  <c r="P13" i="1"/>
  <c r="R19" i="1"/>
  <c r="J11" i="1"/>
  <c r="F29" i="1"/>
  <c r="P27" i="1"/>
  <c r="P19" i="1"/>
  <c r="L11" i="1"/>
  <c r="R25" i="1"/>
  <c r="H17" i="1"/>
  <c r="L31" i="1"/>
  <c r="N25" i="1"/>
  <c r="N13" i="1"/>
  <c r="P25" i="1"/>
  <c r="J17" i="1"/>
  <c r="R10" i="1"/>
  <c r="R22" i="1"/>
  <c r="L25" i="1"/>
  <c r="J10" i="1"/>
  <c r="L10" i="1"/>
  <c r="L26" i="1"/>
  <c r="H23" i="1"/>
  <c r="J20" i="1"/>
  <c r="H18" i="1"/>
  <c r="P16" i="1"/>
  <c r="H22" i="1"/>
  <c r="P18" i="1"/>
  <c r="F18" i="1"/>
  <c r="J22" i="1"/>
  <c r="N10" i="1"/>
  <c r="L17" i="1"/>
  <c r="P31" i="1"/>
  <c r="L20" i="1"/>
  <c r="F30" i="1"/>
  <c r="P28" i="1"/>
  <c r="F16" i="1"/>
  <c r="L16" i="1"/>
  <c r="R28" i="1"/>
  <c r="H28" i="1"/>
  <c r="P12" i="1"/>
  <c r="P14" i="1"/>
  <c r="L28" i="1"/>
  <c r="J12" i="1"/>
  <c r="J28" i="1"/>
  <c r="N28" i="1"/>
  <c r="P26" i="1"/>
  <c r="N19" i="1"/>
  <c r="R30" i="1"/>
  <c r="J30" i="1"/>
  <c r="J16" i="1"/>
  <c r="N22" i="1"/>
  <c r="P24" i="1"/>
  <c r="P30" i="1"/>
  <c r="F17" i="1"/>
  <c r="R24" i="1"/>
  <c r="P21" i="1"/>
  <c r="N17" i="1"/>
  <c r="R17" i="1"/>
  <c r="H30" i="1"/>
  <c r="N9" i="1"/>
  <c r="J9" i="1"/>
  <c r="L27" i="1"/>
  <c r="P23" i="1"/>
  <c r="H26" i="1"/>
  <c r="J23" i="1"/>
  <c r="R32" i="1"/>
  <c r="L23" i="1"/>
  <c r="J24" i="1"/>
  <c r="L22" i="1"/>
  <c r="P22" i="1"/>
  <c r="L24" i="1"/>
  <c r="J26" i="1"/>
  <c r="L15" i="1"/>
  <c r="H31" i="1"/>
  <c r="F26" i="1"/>
  <c r="L9" i="1"/>
  <c r="F24" i="1"/>
  <c r="R27" i="1"/>
  <c r="R13" i="1"/>
  <c r="N26" i="1"/>
  <c r="R18" i="1"/>
  <c r="R11" i="1"/>
  <c r="R15" i="1"/>
  <c r="L18" i="1"/>
  <c r="J27" i="1"/>
  <c r="F21" i="1"/>
  <c r="L32" i="1"/>
  <c r="J21" i="1"/>
  <c r="H21" i="1"/>
  <c r="J18" i="1"/>
  <c r="J32" i="1"/>
  <c r="N32" i="1"/>
  <c r="D35" i="1"/>
  <c r="L21" i="1"/>
  <c r="F23" i="1"/>
  <c r="P9" i="1"/>
  <c r="H24" i="1"/>
  <c r="F27" i="1"/>
  <c r="N30" i="1"/>
  <c r="R9" i="1"/>
  <c r="N21" i="1"/>
  <c r="F32" i="1"/>
  <c r="H32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<sst xmlns="http://schemas.openxmlformats.org/spreadsheetml/2006/main" count="51" uniqueCount="44">
  <si>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</si>
  <si>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</si>
  <si>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</si>
  <si>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</si>
  <si>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</si>
  <si>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</si>
  <si>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</si>
  <si>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</si>
  <si>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</si>
  <si>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</si>
  <si>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</si>
  <si>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</si>
  <si>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</si>
  <si>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</si>
  <si>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</si>
  <si>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</si>
  <si>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</si>
  <si>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</si>
  <si>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</si>
  <si>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</si>
  <si>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</si>
  <si>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</si>
  <si>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</si>
  <si>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</si>
  <si>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</si>
  <si>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</si>
  <si>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</si>
  <si>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</si>
  <si>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</si>
  <si>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</si>
  <si>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</si>
  <si>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</si>
  <si>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</si>
  <si>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</si>
  <si>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</si>
  <si>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</si>
  <si>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</si>
  <si>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</si>
  <si>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</si>
  <si>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</si>
  <si>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Violencia física y/o sexual (/1) ENDES 2017</t>
  </si>
  <si>
    <t>Lima /2</t>
  </si>
  <si>
    <t>(/2) Comprende los 43 distritos que conforman la provincia de Lima</t>
  </si>
  <si>
    <t>Periodo 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</si>
</sst>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164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tabSelected="1" view="pageBreakPreview" zoomScale="80" zoomScaleSheetLayoutView="80" workbookViewId="0">
      <pane ySplit="7" topLeftCell="A8" activePane="bottomLeft" state="frozen"/>
      <selection pane="bottomLeft" activeCell="V24" sqref="V24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1.42578125" style="4" customWidth="1"/>
    <col min="20" max="16384" width="11.42578125" style="2"/>
  </cols>
  <sheetData>
    <row r="1" spans="1:19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 ht="5.25" customHeight="1" x14ac:dyDescent="0.2"/>
    <row r="7" spans="1:19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19" ht="18.75" customHeight="1" x14ac:dyDescent="0.2">
      <c r="A8" s="11">
        <v>1</v>
      </c>
      <c r="B8" s="12" t="s">
        <v>41</v>
      </c>
      <c r="C8" s="13"/>
      <c r="D8" s="14">
        <f t="shared" ref="D8:D32" si="0">E8+G8+I8+K8+M8+O8+Q8</f>
        <v>31109</v>
      </c>
      <c r="E8" s="15">
        <v>2197</v>
      </c>
      <c r="F8" s="13">
        <f t="shared" ref="F8:F32" si="1">E8/D8</f>
        <v>7.0622649394066025E-2</v>
      </c>
      <c r="G8" s="15">
        <v>4330</v>
      </c>
      <c r="H8" s="13">
        <f t="shared" ref="H8:H32" si="2">G8/$D8</f>
        <v>0.1391880163296795</v>
      </c>
      <c r="I8" s="15">
        <v>2542</v>
      </c>
      <c r="J8" s="13">
        <f t="shared" ref="J8:J32" si="3">I8/$D8</f>
        <v>8.1712687646661744E-2</v>
      </c>
      <c r="K8" s="15">
        <v>1827</v>
      </c>
      <c r="L8" s="13">
        <f t="shared" ref="L8:L32" si="4">K8/$D8</f>
        <v>5.872898518113729E-2</v>
      </c>
      <c r="M8" s="16">
        <v>6403</v>
      </c>
      <c r="N8" s="13">
        <f t="shared" ref="N8:N32" si="5">M8/$D8</f>
        <v>0.20582468096049375</v>
      </c>
      <c r="O8" s="16">
        <v>11641</v>
      </c>
      <c r="P8" s="13">
        <f t="shared" ref="P8:P32" si="6">O8/$D8</f>
        <v>0.37420039216946865</v>
      </c>
      <c r="Q8" s="16">
        <v>2169</v>
      </c>
      <c r="R8" s="13">
        <f t="shared" ref="R8:R32" si="7">Q8/$D8</f>
        <v>6.972258831849304E-2</v>
      </c>
      <c r="S8" s="17">
        <v>0.28299999999999997</v>
      </c>
    </row>
    <row r="9" spans="1:19" s="22" customFormat="1" ht="18.75" customHeight="1" x14ac:dyDescent="0.2">
      <c r="A9" s="18">
        <v>2</v>
      </c>
      <c r="B9" s="19" t="s">
        <v>14</v>
      </c>
      <c r="C9" s="20"/>
      <c r="D9" s="21">
        <f t="shared" si="0"/>
        <v>9506</v>
      </c>
      <c r="E9" s="15">
        <v>682</v>
      </c>
      <c r="F9" s="20">
        <f t="shared" si="1"/>
        <v>7.1744161582158641E-2</v>
      </c>
      <c r="G9" s="15">
        <v>1470</v>
      </c>
      <c r="H9" s="20">
        <f t="shared" si="2"/>
        <v>0.15463917525773196</v>
      </c>
      <c r="I9" s="15">
        <v>665</v>
      </c>
      <c r="J9" s="20">
        <f t="shared" si="3"/>
        <v>6.9955817378497792E-2</v>
      </c>
      <c r="K9" s="15">
        <v>477</v>
      </c>
      <c r="L9" s="20">
        <f t="shared" si="4"/>
        <v>5.0178834420366088E-2</v>
      </c>
      <c r="M9" s="16">
        <v>1659</v>
      </c>
      <c r="N9" s="20">
        <f t="shared" si="5"/>
        <v>0.17452135493372606</v>
      </c>
      <c r="O9" s="16">
        <v>3780</v>
      </c>
      <c r="P9" s="20">
        <f t="shared" si="6"/>
        <v>0.39764359351988215</v>
      </c>
      <c r="Q9" s="16">
        <v>773</v>
      </c>
      <c r="R9" s="20">
        <f t="shared" si="7"/>
        <v>8.131706290763728E-2</v>
      </c>
      <c r="S9" s="17">
        <v>0.40100000000000002</v>
      </c>
    </row>
    <row r="10" spans="1:19" ht="18.75" customHeight="1" x14ac:dyDescent="0.2">
      <c r="A10" s="11">
        <v>3</v>
      </c>
      <c r="B10" s="19" t="s">
        <v>18</v>
      </c>
      <c r="C10" s="20"/>
      <c r="D10" s="21">
        <f t="shared" si="0"/>
        <v>6260</v>
      </c>
      <c r="E10" s="15">
        <v>193</v>
      </c>
      <c r="F10" s="20">
        <f t="shared" si="1"/>
        <v>3.0830670926517572E-2</v>
      </c>
      <c r="G10" s="15">
        <v>479</v>
      </c>
      <c r="H10" s="20">
        <f t="shared" si="2"/>
        <v>7.6517571884984023E-2</v>
      </c>
      <c r="I10" s="15">
        <v>314</v>
      </c>
      <c r="J10" s="20">
        <f t="shared" si="3"/>
        <v>5.0159744408945689E-2</v>
      </c>
      <c r="K10" s="15">
        <v>299</v>
      </c>
      <c r="L10" s="20">
        <f t="shared" si="4"/>
        <v>4.7763578274760382E-2</v>
      </c>
      <c r="M10" s="16">
        <v>1506</v>
      </c>
      <c r="N10" s="20">
        <f t="shared" si="5"/>
        <v>0.24057507987220447</v>
      </c>
      <c r="O10" s="16">
        <v>3065</v>
      </c>
      <c r="P10" s="20">
        <f t="shared" si="6"/>
        <v>0.48961661341853036</v>
      </c>
      <c r="Q10" s="16">
        <v>404</v>
      </c>
      <c r="R10" s="20">
        <f t="shared" si="7"/>
        <v>6.4536741214057503E-2</v>
      </c>
      <c r="S10" s="17">
        <v>0.42399999999999999</v>
      </c>
    </row>
    <row r="11" spans="1:19" s="22" customFormat="1" ht="18.75" customHeight="1" x14ac:dyDescent="0.2">
      <c r="A11" s="18">
        <v>4</v>
      </c>
      <c r="B11" s="19" t="s">
        <v>22</v>
      </c>
      <c r="C11" s="20"/>
      <c r="D11" s="21">
        <f t="shared" si="0"/>
        <v>4866</v>
      </c>
      <c r="E11" s="15">
        <v>322</v>
      </c>
      <c r="F11" s="20">
        <f t="shared" si="1"/>
        <v>6.6173448417591457E-2</v>
      </c>
      <c r="G11" s="15">
        <v>664</v>
      </c>
      <c r="H11" s="20">
        <f t="shared" si="2"/>
        <v>0.1364570489108097</v>
      </c>
      <c r="I11" s="15">
        <v>425</v>
      </c>
      <c r="J11" s="20">
        <f t="shared" si="3"/>
        <v>8.7340731607069455E-2</v>
      </c>
      <c r="K11" s="15">
        <v>299</v>
      </c>
      <c r="L11" s="20">
        <f t="shared" si="4"/>
        <v>6.1446773530620634E-2</v>
      </c>
      <c r="M11" s="16">
        <v>1125</v>
      </c>
      <c r="N11" s="20">
        <f t="shared" si="5"/>
        <v>0.23119605425400741</v>
      </c>
      <c r="O11" s="16">
        <v>1760</v>
      </c>
      <c r="P11" s="20">
        <f t="shared" si="6"/>
        <v>0.36169338265515821</v>
      </c>
      <c r="Q11" s="16">
        <v>271</v>
      </c>
      <c r="R11" s="20">
        <f t="shared" si="7"/>
        <v>5.5692560624743113E-2</v>
      </c>
      <c r="S11" s="17">
        <v>0.44</v>
      </c>
    </row>
    <row r="12" spans="1:19" ht="18.75" customHeight="1" x14ac:dyDescent="0.2">
      <c r="A12" s="18">
        <v>5</v>
      </c>
      <c r="B12" s="19" t="s">
        <v>12</v>
      </c>
      <c r="C12" s="20"/>
      <c r="D12" s="21">
        <f t="shared" si="0"/>
        <v>3911</v>
      </c>
      <c r="E12" s="15">
        <v>178</v>
      </c>
      <c r="F12" s="20">
        <f t="shared" si="1"/>
        <v>4.5512656609562774E-2</v>
      </c>
      <c r="G12" s="15">
        <v>447</v>
      </c>
      <c r="H12" s="20">
        <f t="shared" si="2"/>
        <v>0.11429301968805931</v>
      </c>
      <c r="I12" s="15">
        <v>264</v>
      </c>
      <c r="J12" s="20">
        <f t="shared" si="3"/>
        <v>6.7501917668115571E-2</v>
      </c>
      <c r="K12" s="15">
        <v>204</v>
      </c>
      <c r="L12" s="20">
        <f t="shared" si="4"/>
        <v>5.2160572743543854E-2</v>
      </c>
      <c r="M12" s="16">
        <v>876</v>
      </c>
      <c r="N12" s="20">
        <f t="shared" si="5"/>
        <v>0.22398363589874712</v>
      </c>
      <c r="O12" s="16">
        <v>1683</v>
      </c>
      <c r="P12" s="20">
        <f t="shared" si="6"/>
        <v>0.43032472513423675</v>
      </c>
      <c r="Q12" s="16">
        <v>259</v>
      </c>
      <c r="R12" s="20">
        <f t="shared" si="7"/>
        <v>6.6223472257734589E-2</v>
      </c>
      <c r="S12" s="17">
        <v>0.33700000000000002</v>
      </c>
    </row>
    <row r="13" spans="1:19" s="22" customFormat="1" ht="18.75" customHeight="1" x14ac:dyDescent="0.2">
      <c r="A13" s="11">
        <v>6</v>
      </c>
      <c r="B13" s="19" t="s">
        <v>23</v>
      </c>
      <c r="C13" s="20"/>
      <c r="D13" s="21">
        <f t="shared" si="0"/>
        <v>3764</v>
      </c>
      <c r="E13" s="15">
        <v>386</v>
      </c>
      <c r="F13" s="20">
        <f t="shared" si="1"/>
        <v>0.10255047821466524</v>
      </c>
      <c r="G13" s="15">
        <v>643</v>
      </c>
      <c r="H13" s="20">
        <f t="shared" si="2"/>
        <v>0.1708289054197662</v>
      </c>
      <c r="I13" s="15">
        <v>403</v>
      </c>
      <c r="J13" s="20">
        <f t="shared" si="3"/>
        <v>0.10706695005313496</v>
      </c>
      <c r="K13" s="15">
        <v>234</v>
      </c>
      <c r="L13" s="20">
        <f t="shared" si="4"/>
        <v>6.2167906482465465E-2</v>
      </c>
      <c r="M13" s="16">
        <v>797</v>
      </c>
      <c r="N13" s="20">
        <f t="shared" si="5"/>
        <v>0.21174282678002126</v>
      </c>
      <c r="O13" s="16">
        <v>1160</v>
      </c>
      <c r="P13" s="20">
        <f t="shared" si="6"/>
        <v>0.30818278427205104</v>
      </c>
      <c r="Q13" s="16">
        <v>141</v>
      </c>
      <c r="R13" s="20">
        <f t="shared" si="7"/>
        <v>3.7460148777895858E-2</v>
      </c>
      <c r="S13" s="17">
        <v>0.222</v>
      </c>
    </row>
    <row r="14" spans="1:19" ht="18.75" customHeight="1" x14ac:dyDescent="0.2">
      <c r="A14" s="18">
        <v>7</v>
      </c>
      <c r="B14" s="19" t="s">
        <v>30</v>
      </c>
      <c r="C14" s="20"/>
      <c r="D14" s="21">
        <f t="shared" si="0"/>
        <v>3573</v>
      </c>
      <c r="E14" s="15">
        <v>84</v>
      </c>
      <c r="F14" s="20">
        <f t="shared" si="1"/>
        <v>2.3509655751469353E-2</v>
      </c>
      <c r="G14" s="15">
        <v>213</v>
      </c>
      <c r="H14" s="20">
        <f t="shared" si="2"/>
        <v>5.9613769941225858E-2</v>
      </c>
      <c r="I14" s="15">
        <v>130</v>
      </c>
      <c r="J14" s="20">
        <f t="shared" si="3"/>
        <v>3.6383991043940668E-2</v>
      </c>
      <c r="K14" s="15">
        <v>159</v>
      </c>
      <c r="L14" s="20">
        <f t="shared" si="4"/>
        <v>4.4500419815281279E-2</v>
      </c>
      <c r="M14" s="16">
        <v>942</v>
      </c>
      <c r="N14" s="20">
        <f t="shared" si="5"/>
        <v>0.26364399664147775</v>
      </c>
      <c r="O14" s="16">
        <v>1815</v>
      </c>
      <c r="P14" s="20">
        <f t="shared" si="6"/>
        <v>0.50797649034424852</v>
      </c>
      <c r="Q14" s="16">
        <v>230</v>
      </c>
      <c r="R14" s="20">
        <f t="shared" si="7"/>
        <v>6.4371676462356558E-2</v>
      </c>
      <c r="S14" s="17">
        <v>0.40100000000000002</v>
      </c>
    </row>
    <row r="15" spans="1:19" s="22" customFormat="1" ht="18.75" customHeight="1" x14ac:dyDescent="0.2">
      <c r="A15" s="18">
        <v>8</v>
      </c>
      <c r="B15" s="19" t="s">
        <v>21</v>
      </c>
      <c r="C15" s="20"/>
      <c r="D15" s="21">
        <f t="shared" si="0"/>
        <v>3300</v>
      </c>
      <c r="E15" s="15">
        <v>156</v>
      </c>
      <c r="F15" s="20">
        <f t="shared" si="1"/>
        <v>4.7272727272727272E-2</v>
      </c>
      <c r="G15" s="15">
        <v>465</v>
      </c>
      <c r="H15" s="20">
        <f t="shared" si="2"/>
        <v>0.1409090909090909</v>
      </c>
      <c r="I15" s="15">
        <v>387</v>
      </c>
      <c r="J15" s="20">
        <f t="shared" si="3"/>
        <v>0.11727272727272728</v>
      </c>
      <c r="K15" s="15">
        <v>203</v>
      </c>
      <c r="L15" s="20">
        <f t="shared" si="4"/>
        <v>6.1515151515151516E-2</v>
      </c>
      <c r="M15" s="16">
        <v>706</v>
      </c>
      <c r="N15" s="20">
        <f t="shared" si="5"/>
        <v>0.21393939393939393</v>
      </c>
      <c r="O15" s="16">
        <v>1218</v>
      </c>
      <c r="P15" s="20">
        <f t="shared" si="6"/>
        <v>0.36909090909090908</v>
      </c>
      <c r="Q15" s="16">
        <v>165</v>
      </c>
      <c r="R15" s="20">
        <f t="shared" si="7"/>
        <v>0.05</v>
      </c>
      <c r="S15" s="17">
        <v>0.312</v>
      </c>
    </row>
    <row r="16" spans="1:19" ht="18.75" customHeight="1" x14ac:dyDescent="0.2">
      <c r="A16" s="11">
        <v>9</v>
      </c>
      <c r="B16" s="19" t="s">
        <v>29</v>
      </c>
      <c r="C16" s="20"/>
      <c r="D16" s="21">
        <f t="shared" si="0"/>
        <v>2971</v>
      </c>
      <c r="E16" s="15">
        <v>114</v>
      </c>
      <c r="F16" s="20">
        <f t="shared" si="1"/>
        <v>3.8370918882531135E-2</v>
      </c>
      <c r="G16" s="15">
        <v>284</v>
      </c>
      <c r="H16" s="20">
        <f t="shared" si="2"/>
        <v>9.5590710198586337E-2</v>
      </c>
      <c r="I16" s="15">
        <v>176</v>
      </c>
      <c r="J16" s="20">
        <f t="shared" si="3"/>
        <v>5.9239313362504209E-2</v>
      </c>
      <c r="K16" s="15">
        <v>150</v>
      </c>
      <c r="L16" s="20">
        <f t="shared" si="4"/>
        <v>5.0488051161225178E-2</v>
      </c>
      <c r="M16" s="16">
        <v>853</v>
      </c>
      <c r="N16" s="20">
        <f t="shared" si="5"/>
        <v>0.28710871760350049</v>
      </c>
      <c r="O16" s="16">
        <v>1285</v>
      </c>
      <c r="P16" s="20">
        <f t="shared" si="6"/>
        <v>0.432514304947829</v>
      </c>
      <c r="Q16" s="16">
        <v>109</v>
      </c>
      <c r="R16" s="20">
        <f t="shared" si="7"/>
        <v>3.6687983843823629E-2</v>
      </c>
      <c r="S16" s="17">
        <v>0.30499999999999999</v>
      </c>
    </row>
    <row r="17" spans="1:19" s="22" customFormat="1" ht="18.75" customHeight="1" x14ac:dyDescent="0.2">
      <c r="A17" s="18">
        <v>10</v>
      </c>
      <c r="B17" s="19" t="s">
        <v>16</v>
      </c>
      <c r="C17" s="20"/>
      <c r="D17" s="21">
        <f t="shared" si="0"/>
        <v>2754</v>
      </c>
      <c r="E17" s="15">
        <v>118</v>
      </c>
      <c r="F17" s="20">
        <f t="shared" si="1"/>
        <v>4.2846768336964415E-2</v>
      </c>
      <c r="G17" s="15">
        <v>299</v>
      </c>
      <c r="H17" s="20">
        <f t="shared" si="2"/>
        <v>0.10856935366739288</v>
      </c>
      <c r="I17" s="15">
        <v>179</v>
      </c>
      <c r="J17" s="20">
        <f t="shared" si="3"/>
        <v>6.4996368917937544E-2</v>
      </c>
      <c r="K17" s="15">
        <v>165</v>
      </c>
      <c r="L17" s="20">
        <f t="shared" si="4"/>
        <v>5.9912854030501089E-2</v>
      </c>
      <c r="M17" s="16">
        <v>749</v>
      </c>
      <c r="N17" s="20">
        <f t="shared" si="5"/>
        <v>0.27196804647785039</v>
      </c>
      <c r="O17" s="16">
        <v>1108</v>
      </c>
      <c r="P17" s="20">
        <f t="shared" si="6"/>
        <v>0.40232389251997097</v>
      </c>
      <c r="Q17" s="16">
        <v>136</v>
      </c>
      <c r="R17" s="20">
        <f t="shared" si="7"/>
        <v>4.9382716049382713E-2</v>
      </c>
      <c r="S17" s="17">
        <v>0.26300000000000001</v>
      </c>
    </row>
    <row r="18" spans="1:19" ht="18.75" customHeight="1" x14ac:dyDescent="0.2">
      <c r="A18" s="18">
        <v>11</v>
      </c>
      <c r="B18" s="19" t="s">
        <v>31</v>
      </c>
      <c r="C18" s="20"/>
      <c r="D18" s="21">
        <f t="shared" si="0"/>
        <v>2598</v>
      </c>
      <c r="E18" s="15">
        <v>136</v>
      </c>
      <c r="F18" s="20">
        <f t="shared" si="1"/>
        <v>5.2347959969207082E-2</v>
      </c>
      <c r="G18" s="15">
        <v>372</v>
      </c>
      <c r="H18" s="20">
        <f t="shared" si="2"/>
        <v>0.14318706697459585</v>
      </c>
      <c r="I18" s="15">
        <v>263</v>
      </c>
      <c r="J18" s="20">
        <f t="shared" si="3"/>
        <v>0.10123171670515782</v>
      </c>
      <c r="K18" s="15">
        <v>173</v>
      </c>
      <c r="L18" s="20">
        <f t="shared" si="4"/>
        <v>6.6589684372594299E-2</v>
      </c>
      <c r="M18" s="16">
        <v>578</v>
      </c>
      <c r="N18" s="20">
        <f t="shared" si="5"/>
        <v>0.22247882986913009</v>
      </c>
      <c r="O18" s="16">
        <v>970</v>
      </c>
      <c r="P18" s="20">
        <f t="shared" si="6"/>
        <v>0.37336412625096227</v>
      </c>
      <c r="Q18" s="16">
        <v>106</v>
      </c>
      <c r="R18" s="20">
        <f t="shared" si="7"/>
        <v>4.0800615858352582E-2</v>
      </c>
      <c r="S18" s="17">
        <v>0.36899999999999999</v>
      </c>
    </row>
    <row r="19" spans="1:19" s="22" customFormat="1" ht="18.75" customHeight="1" x14ac:dyDescent="0.2">
      <c r="A19" s="11">
        <v>12</v>
      </c>
      <c r="B19" s="19" t="s">
        <v>15</v>
      </c>
      <c r="C19" s="20"/>
      <c r="D19" s="21">
        <f t="shared" si="0"/>
        <v>2569</v>
      </c>
      <c r="E19" s="15">
        <v>115</v>
      </c>
      <c r="F19" s="20">
        <f t="shared" si="1"/>
        <v>4.4764499805371741E-2</v>
      </c>
      <c r="G19" s="15">
        <v>249</v>
      </c>
      <c r="H19" s="20">
        <f t="shared" si="2"/>
        <v>9.6924873491630981E-2</v>
      </c>
      <c r="I19" s="15">
        <v>176</v>
      </c>
      <c r="J19" s="20">
        <f t="shared" si="3"/>
        <v>6.8509147528221098E-2</v>
      </c>
      <c r="K19" s="15">
        <v>194</v>
      </c>
      <c r="L19" s="20">
        <f t="shared" si="4"/>
        <v>7.5515764889061893E-2</v>
      </c>
      <c r="M19" s="16">
        <v>603</v>
      </c>
      <c r="N19" s="20">
        <f t="shared" si="5"/>
        <v>0.23472168158816661</v>
      </c>
      <c r="O19" s="16">
        <v>1066</v>
      </c>
      <c r="P19" s="20">
        <f t="shared" si="6"/>
        <v>0.41494745036979369</v>
      </c>
      <c r="Q19" s="16">
        <v>166</v>
      </c>
      <c r="R19" s="20">
        <f t="shared" si="7"/>
        <v>6.4616582327753996E-2</v>
      </c>
      <c r="S19" s="17">
        <v>0.42099999999999999</v>
      </c>
    </row>
    <row r="20" spans="1:19" ht="18.75" customHeight="1" x14ac:dyDescent="0.2">
      <c r="A20" s="18">
        <v>13</v>
      </c>
      <c r="B20" s="19" t="s">
        <v>20</v>
      </c>
      <c r="C20" s="20"/>
      <c r="D20" s="21">
        <f t="shared" si="0"/>
        <v>2382</v>
      </c>
      <c r="E20" s="15">
        <v>85</v>
      </c>
      <c r="F20" s="20">
        <f t="shared" si="1"/>
        <v>3.5684298908480266E-2</v>
      </c>
      <c r="G20" s="15">
        <v>238</v>
      </c>
      <c r="H20" s="20">
        <f t="shared" si="2"/>
        <v>9.9916036943744749E-2</v>
      </c>
      <c r="I20" s="15">
        <v>176</v>
      </c>
      <c r="J20" s="20">
        <f t="shared" si="3"/>
        <v>7.3887489504617973E-2</v>
      </c>
      <c r="K20" s="15">
        <v>166</v>
      </c>
      <c r="L20" s="20">
        <f t="shared" si="4"/>
        <v>6.9689336691855577E-2</v>
      </c>
      <c r="M20" s="16">
        <v>621</v>
      </c>
      <c r="N20" s="20">
        <f t="shared" si="5"/>
        <v>0.26070528967254408</v>
      </c>
      <c r="O20" s="16">
        <v>979</v>
      </c>
      <c r="P20" s="20">
        <f t="shared" si="6"/>
        <v>0.41099916036943746</v>
      </c>
      <c r="Q20" s="16">
        <v>117</v>
      </c>
      <c r="R20" s="20">
        <f t="shared" si="7"/>
        <v>4.9118387909319897E-2</v>
      </c>
      <c r="S20" s="17">
        <v>0.28000000000000003</v>
      </c>
    </row>
    <row r="21" spans="1:19" s="22" customFormat="1" ht="18.75" customHeight="1" x14ac:dyDescent="0.2">
      <c r="A21" s="18">
        <v>14</v>
      </c>
      <c r="B21" s="19" t="s">
        <v>17</v>
      </c>
      <c r="C21" s="20"/>
      <c r="D21" s="21">
        <f t="shared" si="0"/>
        <v>2279</v>
      </c>
      <c r="E21" s="15">
        <v>152</v>
      </c>
      <c r="F21" s="20">
        <f t="shared" si="1"/>
        <v>6.669591926283458E-2</v>
      </c>
      <c r="G21" s="15">
        <v>353</v>
      </c>
      <c r="H21" s="20">
        <f t="shared" si="2"/>
        <v>0.15489249670908292</v>
      </c>
      <c r="I21" s="15">
        <v>205</v>
      </c>
      <c r="J21" s="20">
        <f t="shared" si="3"/>
        <v>8.9951733216322952E-2</v>
      </c>
      <c r="K21" s="15">
        <v>124</v>
      </c>
      <c r="L21" s="20">
        <f t="shared" si="4"/>
        <v>5.4409828872312417E-2</v>
      </c>
      <c r="M21" s="16">
        <v>446</v>
      </c>
      <c r="N21" s="20">
        <f t="shared" si="5"/>
        <v>0.19569986836331724</v>
      </c>
      <c r="O21" s="16">
        <v>813</v>
      </c>
      <c r="P21" s="20">
        <f t="shared" si="6"/>
        <v>0.35673541026766126</v>
      </c>
      <c r="Q21" s="16">
        <v>186</v>
      </c>
      <c r="R21" s="20">
        <f t="shared" si="7"/>
        <v>8.1614743308468629E-2</v>
      </c>
      <c r="S21" s="17">
        <v>0.30599999999999999</v>
      </c>
    </row>
    <row r="22" spans="1:19" ht="18.75" customHeight="1" x14ac:dyDescent="0.2">
      <c r="A22" s="11">
        <v>15</v>
      </c>
      <c r="B22" s="19" t="s">
        <v>25</v>
      </c>
      <c r="C22" s="20"/>
      <c r="D22" s="21">
        <f t="shared" si="0"/>
        <v>2001</v>
      </c>
      <c r="E22" s="15">
        <v>90</v>
      </c>
      <c r="F22" s="20">
        <f t="shared" si="1"/>
        <v>4.4977511244377814E-2</v>
      </c>
      <c r="G22" s="15">
        <v>219</v>
      </c>
      <c r="H22" s="20">
        <f t="shared" si="2"/>
        <v>0.10944527736131934</v>
      </c>
      <c r="I22" s="15">
        <v>178</v>
      </c>
      <c r="J22" s="20">
        <f t="shared" si="3"/>
        <v>8.8955522238880563E-2</v>
      </c>
      <c r="K22" s="15">
        <v>140</v>
      </c>
      <c r="L22" s="20">
        <f t="shared" si="4"/>
        <v>6.9965017491254375E-2</v>
      </c>
      <c r="M22" s="16">
        <v>475</v>
      </c>
      <c r="N22" s="20">
        <f t="shared" si="5"/>
        <v>0.23738130934532733</v>
      </c>
      <c r="O22" s="16">
        <v>822</v>
      </c>
      <c r="P22" s="20">
        <f t="shared" si="6"/>
        <v>0.4107946026986507</v>
      </c>
      <c r="Q22" s="16">
        <v>77</v>
      </c>
      <c r="R22" s="20">
        <f t="shared" si="7"/>
        <v>3.8480759620189903E-2</v>
      </c>
      <c r="S22" s="17">
        <v>0.222</v>
      </c>
    </row>
    <row r="23" spans="1:19" ht="18.75" customHeight="1" x14ac:dyDescent="0.2">
      <c r="A23" s="18">
        <v>16</v>
      </c>
      <c r="B23" s="19" t="s">
        <v>32</v>
      </c>
      <c r="C23" s="20"/>
      <c r="D23" s="21">
        <f t="shared" si="0"/>
        <v>1844</v>
      </c>
      <c r="E23" s="15">
        <v>51</v>
      </c>
      <c r="F23" s="20">
        <f t="shared" si="1"/>
        <v>2.7657266811279828E-2</v>
      </c>
      <c r="G23" s="15">
        <v>119</v>
      </c>
      <c r="H23" s="20">
        <f t="shared" si="2"/>
        <v>6.4533622559652934E-2</v>
      </c>
      <c r="I23" s="15">
        <v>87</v>
      </c>
      <c r="J23" s="20">
        <f t="shared" si="3"/>
        <v>4.7180043383947941E-2</v>
      </c>
      <c r="K23" s="15">
        <v>78</v>
      </c>
      <c r="L23" s="20">
        <f t="shared" si="4"/>
        <v>4.2299349240780909E-2</v>
      </c>
      <c r="M23" s="16">
        <v>483</v>
      </c>
      <c r="N23" s="20">
        <f t="shared" si="5"/>
        <v>0.26193058568329719</v>
      </c>
      <c r="O23" s="16">
        <v>928</v>
      </c>
      <c r="P23" s="20">
        <f t="shared" si="6"/>
        <v>0.50325379609544474</v>
      </c>
      <c r="Q23" s="16">
        <v>98</v>
      </c>
      <c r="R23" s="20">
        <f t="shared" si="7"/>
        <v>5.3145336225596529E-2</v>
      </c>
      <c r="S23" s="17">
        <v>0.27600000000000002</v>
      </c>
    </row>
    <row r="24" spans="1:19" s="22" customFormat="1" ht="18.75" customHeight="1" x14ac:dyDescent="0.2">
      <c r="A24" s="18">
        <v>17</v>
      </c>
      <c r="B24" s="19" t="s">
        <v>33</v>
      </c>
      <c r="C24" s="20"/>
      <c r="D24" s="21">
        <f t="shared" si="0"/>
        <v>1701</v>
      </c>
      <c r="E24" s="15">
        <v>44</v>
      </c>
      <c r="F24" s="20">
        <f t="shared" si="1"/>
        <v>2.5867136978248089E-2</v>
      </c>
      <c r="G24" s="15">
        <v>176</v>
      </c>
      <c r="H24" s="20">
        <f t="shared" si="2"/>
        <v>0.10346854791299236</v>
      </c>
      <c r="I24" s="15">
        <v>100</v>
      </c>
      <c r="J24" s="20">
        <f t="shared" si="3"/>
        <v>5.8788947677836566E-2</v>
      </c>
      <c r="K24" s="15">
        <v>60</v>
      </c>
      <c r="L24" s="20">
        <f t="shared" si="4"/>
        <v>3.5273368606701938E-2</v>
      </c>
      <c r="M24" s="16">
        <v>551</v>
      </c>
      <c r="N24" s="20">
        <f t="shared" si="5"/>
        <v>0.32392710170487948</v>
      </c>
      <c r="O24" s="16">
        <v>708</v>
      </c>
      <c r="P24" s="20">
        <f t="shared" si="6"/>
        <v>0.41622574955908287</v>
      </c>
      <c r="Q24" s="16">
        <v>62</v>
      </c>
      <c r="R24" s="20">
        <f t="shared" si="7"/>
        <v>3.6449147560258674E-2</v>
      </c>
      <c r="S24" s="17">
        <v>0.311</v>
      </c>
    </row>
    <row r="25" spans="1:19" ht="18.75" customHeight="1" x14ac:dyDescent="0.2">
      <c r="A25" s="11">
        <v>18</v>
      </c>
      <c r="B25" s="19" t="s">
        <v>13</v>
      </c>
      <c r="C25" s="20"/>
      <c r="D25" s="21">
        <f t="shared" si="0"/>
        <v>1592</v>
      </c>
      <c r="E25" s="15">
        <v>88</v>
      </c>
      <c r="F25" s="20">
        <f t="shared" si="1"/>
        <v>5.5276381909547742E-2</v>
      </c>
      <c r="G25" s="15">
        <v>162</v>
      </c>
      <c r="H25" s="20">
        <f t="shared" si="2"/>
        <v>0.10175879396984924</v>
      </c>
      <c r="I25" s="15">
        <v>104</v>
      </c>
      <c r="J25" s="20">
        <f t="shared" si="3"/>
        <v>6.5326633165829151E-2</v>
      </c>
      <c r="K25" s="15">
        <v>80</v>
      </c>
      <c r="L25" s="20">
        <f t="shared" si="4"/>
        <v>5.0251256281407038E-2</v>
      </c>
      <c r="M25" s="16">
        <v>327</v>
      </c>
      <c r="N25" s="20">
        <f t="shared" si="5"/>
        <v>0.20540201005025124</v>
      </c>
      <c r="O25" s="16">
        <v>742</v>
      </c>
      <c r="P25" s="20">
        <f t="shared" si="6"/>
        <v>0.46608040201005024</v>
      </c>
      <c r="Q25" s="16">
        <v>89</v>
      </c>
      <c r="R25" s="20">
        <f t="shared" si="7"/>
        <v>5.5904522613065326E-2</v>
      </c>
      <c r="S25" s="17">
        <v>0.49299999999999999</v>
      </c>
    </row>
    <row r="26" spans="1:19" s="22" customFormat="1" ht="18.75" customHeight="1" x14ac:dyDescent="0.2">
      <c r="A26" s="18">
        <v>19</v>
      </c>
      <c r="B26" s="19" t="s">
        <v>24</v>
      </c>
      <c r="C26" s="20"/>
      <c r="D26" s="21">
        <f t="shared" si="0"/>
        <v>1563</v>
      </c>
      <c r="E26" s="15">
        <v>63</v>
      </c>
      <c r="F26" s="20">
        <f t="shared" si="1"/>
        <v>4.0307101727447218E-2</v>
      </c>
      <c r="G26" s="15">
        <v>145</v>
      </c>
      <c r="H26" s="20">
        <f t="shared" si="2"/>
        <v>9.2770313499680096E-2</v>
      </c>
      <c r="I26" s="15">
        <v>107</v>
      </c>
      <c r="J26" s="20">
        <f t="shared" si="3"/>
        <v>6.8458093410108764E-2</v>
      </c>
      <c r="K26" s="15">
        <v>81</v>
      </c>
      <c r="L26" s="20">
        <f t="shared" si="4"/>
        <v>5.1823416506717852E-2</v>
      </c>
      <c r="M26" s="16">
        <v>417</v>
      </c>
      <c r="N26" s="20">
        <f t="shared" si="5"/>
        <v>0.2667946257197697</v>
      </c>
      <c r="O26" s="16">
        <v>634</v>
      </c>
      <c r="P26" s="20">
        <f t="shared" si="6"/>
        <v>0.4056301983365323</v>
      </c>
      <c r="Q26" s="16">
        <v>116</v>
      </c>
      <c r="R26" s="20">
        <f t="shared" si="7"/>
        <v>7.4216250799744088E-2</v>
      </c>
      <c r="S26" s="17">
        <v>0.27300000000000002</v>
      </c>
    </row>
    <row r="27" spans="1:19" ht="18.75" customHeight="1" x14ac:dyDescent="0.2">
      <c r="A27" s="18">
        <v>20</v>
      </c>
      <c r="B27" s="19" t="s">
        <v>19</v>
      </c>
      <c r="C27" s="20"/>
      <c r="D27" s="21">
        <f t="shared" si="0"/>
        <v>1209</v>
      </c>
      <c r="E27" s="15">
        <v>64</v>
      </c>
      <c r="F27" s="20">
        <f t="shared" si="1"/>
        <v>5.293631100082713E-2</v>
      </c>
      <c r="G27" s="15">
        <v>143</v>
      </c>
      <c r="H27" s="20">
        <f t="shared" si="2"/>
        <v>0.11827956989247312</v>
      </c>
      <c r="I27" s="15">
        <v>89</v>
      </c>
      <c r="J27" s="20">
        <f t="shared" si="3"/>
        <v>7.3614557485525228E-2</v>
      </c>
      <c r="K27" s="15">
        <v>81</v>
      </c>
      <c r="L27" s="20">
        <f t="shared" si="4"/>
        <v>6.699751861042183E-2</v>
      </c>
      <c r="M27" s="16">
        <v>296</v>
      </c>
      <c r="N27" s="20">
        <f t="shared" si="5"/>
        <v>0.24483043837882548</v>
      </c>
      <c r="O27" s="16">
        <v>486</v>
      </c>
      <c r="P27" s="20">
        <f t="shared" si="6"/>
        <v>0.40198511166253104</v>
      </c>
      <c r="Q27" s="16">
        <v>50</v>
      </c>
      <c r="R27" s="20">
        <f t="shared" si="7"/>
        <v>4.1356492969396197E-2</v>
      </c>
      <c r="S27" s="17">
        <v>0.36399999999999999</v>
      </c>
    </row>
    <row r="28" spans="1:19" s="22" customFormat="1" ht="18.75" customHeight="1" x14ac:dyDescent="0.2">
      <c r="A28" s="11">
        <v>21</v>
      </c>
      <c r="B28" s="19" t="s">
        <v>11</v>
      </c>
      <c r="C28" s="20"/>
      <c r="D28" s="21">
        <f t="shared" si="0"/>
        <v>1013</v>
      </c>
      <c r="E28" s="15">
        <v>61</v>
      </c>
      <c r="F28" s="20">
        <f t="shared" si="1"/>
        <v>6.0217176702862786E-2</v>
      </c>
      <c r="G28" s="15">
        <v>148</v>
      </c>
      <c r="H28" s="20">
        <f t="shared" si="2"/>
        <v>0.14610069101678183</v>
      </c>
      <c r="I28" s="15">
        <v>124</v>
      </c>
      <c r="J28" s="20">
        <f t="shared" si="3"/>
        <v>0.12240868706811452</v>
      </c>
      <c r="K28" s="15">
        <v>66</v>
      </c>
      <c r="L28" s="20">
        <f t="shared" si="4"/>
        <v>6.5153010858835139E-2</v>
      </c>
      <c r="M28" s="16">
        <v>201</v>
      </c>
      <c r="N28" s="20">
        <f t="shared" si="5"/>
        <v>0.19842053307008883</v>
      </c>
      <c r="O28" s="16">
        <v>352</v>
      </c>
      <c r="P28" s="20">
        <f t="shared" si="6"/>
        <v>0.34748272458045409</v>
      </c>
      <c r="Q28" s="16">
        <v>61</v>
      </c>
      <c r="R28" s="20">
        <f t="shared" si="7"/>
        <v>6.0217176702862786E-2</v>
      </c>
      <c r="S28" s="17">
        <v>0.24399999999999999</v>
      </c>
    </row>
    <row r="29" spans="1:19" ht="18.75" customHeight="1" x14ac:dyDescent="0.2">
      <c r="A29" s="18">
        <v>22</v>
      </c>
      <c r="B29" s="19" t="s">
        <v>28</v>
      </c>
      <c r="C29" s="20"/>
      <c r="D29" s="21">
        <f t="shared" si="0"/>
        <v>823</v>
      </c>
      <c r="E29" s="15">
        <v>38</v>
      </c>
      <c r="F29" s="20">
        <f t="shared" si="1"/>
        <v>4.6172539489671933E-2</v>
      </c>
      <c r="G29" s="15">
        <v>97</v>
      </c>
      <c r="H29" s="20">
        <f t="shared" si="2"/>
        <v>0.11786148238153099</v>
      </c>
      <c r="I29" s="15">
        <v>52</v>
      </c>
      <c r="J29" s="20">
        <f t="shared" si="3"/>
        <v>6.3183475091130009E-2</v>
      </c>
      <c r="K29" s="15">
        <v>50</v>
      </c>
      <c r="L29" s="20">
        <f t="shared" si="4"/>
        <v>6.0753341433778855E-2</v>
      </c>
      <c r="M29" s="16">
        <v>233</v>
      </c>
      <c r="N29" s="20">
        <f t="shared" si="5"/>
        <v>0.28311057108140947</v>
      </c>
      <c r="O29" s="16">
        <v>325</v>
      </c>
      <c r="P29" s="20">
        <f t="shared" si="6"/>
        <v>0.39489671931956255</v>
      </c>
      <c r="Q29" s="16">
        <v>28</v>
      </c>
      <c r="R29" s="20">
        <f t="shared" si="7"/>
        <v>3.4021871202916158E-2</v>
      </c>
      <c r="S29" s="17">
        <v>0.32700000000000001</v>
      </c>
    </row>
    <row r="30" spans="1:19" s="22" customFormat="1" ht="18.75" customHeight="1" x14ac:dyDescent="0.2">
      <c r="A30" s="18">
        <v>23</v>
      </c>
      <c r="B30" s="19" t="s">
        <v>34</v>
      </c>
      <c r="C30" s="20"/>
      <c r="D30" s="21">
        <f t="shared" si="0"/>
        <v>712</v>
      </c>
      <c r="E30" s="15">
        <v>22</v>
      </c>
      <c r="F30" s="20">
        <f t="shared" si="1"/>
        <v>3.0898876404494381E-2</v>
      </c>
      <c r="G30" s="15">
        <v>95</v>
      </c>
      <c r="H30" s="20">
        <f t="shared" si="2"/>
        <v>0.13342696629213482</v>
      </c>
      <c r="I30" s="15">
        <v>82</v>
      </c>
      <c r="J30" s="20">
        <f t="shared" si="3"/>
        <v>0.1151685393258427</v>
      </c>
      <c r="K30" s="15">
        <v>57</v>
      </c>
      <c r="L30" s="20">
        <f t="shared" si="4"/>
        <v>8.00561797752809E-2</v>
      </c>
      <c r="M30" s="16">
        <v>191</v>
      </c>
      <c r="N30" s="20">
        <f t="shared" si="5"/>
        <v>0.26825842696629215</v>
      </c>
      <c r="O30" s="16">
        <v>254</v>
      </c>
      <c r="P30" s="20">
        <f t="shared" si="6"/>
        <v>0.35674157303370785</v>
      </c>
      <c r="Q30" s="16">
        <v>11</v>
      </c>
      <c r="R30" s="20">
        <f t="shared" si="7"/>
        <v>1.5449438202247191E-2</v>
      </c>
      <c r="S30" s="17">
        <v>0.24399999999999999</v>
      </c>
    </row>
    <row r="31" spans="1:19" ht="18.75" customHeight="1" x14ac:dyDescent="0.2">
      <c r="A31" s="11">
        <v>24</v>
      </c>
      <c r="B31" s="19" t="s">
        <v>27</v>
      </c>
      <c r="C31" s="20"/>
      <c r="D31" s="21">
        <f t="shared" si="0"/>
        <v>663</v>
      </c>
      <c r="E31" s="15">
        <v>27</v>
      </c>
      <c r="F31" s="20">
        <f t="shared" si="1"/>
        <v>4.072398190045249E-2</v>
      </c>
      <c r="G31" s="15">
        <v>66</v>
      </c>
      <c r="H31" s="20">
        <f t="shared" si="2"/>
        <v>9.9547511312217188E-2</v>
      </c>
      <c r="I31" s="15">
        <v>35</v>
      </c>
      <c r="J31" s="20">
        <f t="shared" si="3"/>
        <v>5.2790346907993967E-2</v>
      </c>
      <c r="K31" s="15">
        <v>36</v>
      </c>
      <c r="L31" s="20">
        <f t="shared" si="4"/>
        <v>5.4298642533936653E-2</v>
      </c>
      <c r="M31" s="16">
        <v>154</v>
      </c>
      <c r="N31" s="20">
        <f t="shared" si="5"/>
        <v>0.23227752639517346</v>
      </c>
      <c r="O31" s="16">
        <v>309</v>
      </c>
      <c r="P31" s="20">
        <f t="shared" si="6"/>
        <v>0.4660633484162896</v>
      </c>
      <c r="Q31" s="16">
        <v>36</v>
      </c>
      <c r="R31" s="20">
        <f t="shared" si="7"/>
        <v>5.4298642533936653E-2</v>
      </c>
      <c r="S31" s="17">
        <v>0.33700000000000002</v>
      </c>
    </row>
    <row r="32" spans="1:19" s="22" customFormat="1" ht="18.75" customHeight="1" thickBot="1" x14ac:dyDescent="0.25">
      <c r="A32" s="18">
        <v>25</v>
      </c>
      <c r="B32" s="19" t="s">
        <v>26</v>
      </c>
      <c r="C32" s="20"/>
      <c r="D32" s="21">
        <f t="shared" si="0"/>
        <v>608</v>
      </c>
      <c r="E32" s="23">
        <v>35</v>
      </c>
      <c r="F32" s="20">
        <f t="shared" si="1"/>
        <v>5.7565789473684209E-2</v>
      </c>
      <c r="G32" s="23">
        <v>75</v>
      </c>
      <c r="H32" s="20">
        <f t="shared" si="2"/>
        <v>0.12335526315789473</v>
      </c>
      <c r="I32" s="23">
        <v>47</v>
      </c>
      <c r="J32" s="20">
        <f t="shared" si="3"/>
        <v>7.7302631578947373E-2</v>
      </c>
      <c r="K32" s="23">
        <v>32</v>
      </c>
      <c r="L32" s="20">
        <f t="shared" si="4"/>
        <v>5.2631578947368418E-2</v>
      </c>
      <c r="M32" s="24">
        <v>164</v>
      </c>
      <c r="N32" s="20">
        <f t="shared" si="5"/>
        <v>0.26973684210526316</v>
      </c>
      <c r="O32" s="24">
        <v>217</v>
      </c>
      <c r="P32" s="20">
        <f t="shared" si="6"/>
        <v>0.35690789473684209</v>
      </c>
      <c r="Q32" s="24">
        <v>38</v>
      </c>
      <c r="R32" s="20">
        <f t="shared" si="7"/>
        <v>6.25E-2</v>
      </c>
      <c r="S32" s="17">
        <v>0.35699999999999998</v>
      </c>
    </row>
    <row r="33" spans="1:19" s="22" customFormat="1" ht="18.75" hidden="1" customHeight="1" x14ac:dyDescent="0.2">
      <c r="A33" s="25"/>
      <c r="B33" s="26"/>
      <c r="C33" s="27"/>
      <c r="D33" s="28"/>
      <c r="E33" s="29"/>
      <c r="F33" s="27"/>
      <c r="G33" s="29"/>
      <c r="H33" s="27"/>
      <c r="I33" s="29"/>
      <c r="J33" s="27"/>
      <c r="K33" s="29"/>
      <c r="L33" s="27"/>
      <c r="M33" s="30"/>
      <c r="N33" s="27"/>
      <c r="O33" s="30"/>
      <c r="P33" s="27"/>
      <c r="Q33" s="30"/>
      <c r="R33" s="27"/>
      <c r="S33" s="31"/>
    </row>
    <row r="34" spans="1:19" s="22" customFormat="1" ht="18.75" hidden="1" customHeight="1" thickBot="1" x14ac:dyDescent="0.25">
      <c r="A34" s="25"/>
      <c r="B34" s="26"/>
      <c r="C34" s="27"/>
      <c r="D34" s="28"/>
      <c r="E34" s="29"/>
      <c r="F34" s="27"/>
      <c r="G34" s="29"/>
      <c r="H34" s="27"/>
      <c r="I34" s="29"/>
      <c r="J34" s="27"/>
      <c r="K34" s="29"/>
      <c r="L34" s="27"/>
      <c r="M34" s="30"/>
      <c r="N34" s="27"/>
      <c r="O34" s="30"/>
      <c r="P34" s="27"/>
      <c r="Q34" s="30"/>
      <c r="R34" s="27"/>
      <c r="S34" s="31"/>
    </row>
    <row r="35" spans="1:19" ht="20.100000000000001" customHeight="1" thickBot="1" x14ac:dyDescent="0.25">
      <c r="A35" s="43" t="s">
        <v>1</v>
      </c>
      <c r="B35" s="44"/>
      <c r="C35" s="32"/>
      <c r="D35" s="33">
        <f>SUM(D8:D32)</f>
        <v>95571</v>
      </c>
      <c r="E35" s="33">
        <f>SUM(E8:E32)</f>
        <v>5501</v>
      </c>
      <c r="F35" s="32">
        <f t="shared" ref="F35" si="8">E35/D35</f>
        <v>5.7559301461740486E-2</v>
      </c>
      <c r="G35" s="33">
        <f>SUM(G8:G32)</f>
        <v>11951</v>
      </c>
      <c r="H35" s="32">
        <f t="shared" ref="H35" si="9">G35/$D35</f>
        <v>0.12504839334107626</v>
      </c>
      <c r="I35" s="33">
        <f>SUM(I8:I32)</f>
        <v>7310</v>
      </c>
      <c r="J35" s="32">
        <f t="shared" ref="J35" si="10">I35/$D35</f>
        <v>7.6487637463247216E-2</v>
      </c>
      <c r="K35" s="33">
        <f>SUM(K8:K32)</f>
        <v>5435</v>
      </c>
      <c r="L35" s="32">
        <f t="shared" ref="L35" si="11">K35/$D35</f>
        <v>5.6868715405300772E-2</v>
      </c>
      <c r="M35" s="33">
        <f>SUM(M8:M32)</f>
        <v>21356</v>
      </c>
      <c r="N35" s="32">
        <f t="shared" ref="N35" si="12">M35/$D35</f>
        <v>0.22345690638373567</v>
      </c>
      <c r="O35" s="33">
        <f>SUM(O8:O32)</f>
        <v>38120</v>
      </c>
      <c r="P35" s="32">
        <f t="shared" ref="P35" si="13">O35/$D35</f>
        <v>0.39886576471942325</v>
      </c>
      <c r="Q35" s="33">
        <f>SUM(Q8:Q32)</f>
        <v>5898</v>
      </c>
      <c r="R35" s="32">
        <f t="shared" ref="R35" si="14">Q35/$D35</f>
        <v>6.1713281225476348E-2</v>
      </c>
      <c r="S35" s="34">
        <v>0.312</v>
      </c>
    </row>
    <row r="36" spans="1:19" x14ac:dyDescent="0.2">
      <c r="A36" s="35" t="s">
        <v>36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7"/>
    </row>
    <row r="37" spans="1:19" x14ac:dyDescent="0.2">
      <c r="A37" s="35" t="s">
        <v>42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</row>
    <row r="38" spans="1:19" x14ac:dyDescent="0.2">
      <c r="A38" s="40" t="s">
        <v>37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19" ht="13.15" customHeight="1" x14ac:dyDescent="0.2">
      <c r="A39" s="40" t="s">
        <v>38</v>
      </c>
      <c r="B39" s="4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2017-07-17T15:28:29Z</cp:lastPrinted>
  <dcterms:created xsi:type="dcterms:W3CDTF">2015-04-30T22:50:53Z</dcterms:created>
  <dcterms:modified xsi:type="dcterms:W3CDTF">2018-10-10T21:06:57Z</dcterms:modified>
</cp:coreProperties>
</file>