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317" firstSheet="1" activeTab="1"/>
  </bookViews>
  <sheets>
    <sheet name="2009" sheetId="1" state="hidden" r:id="rId1"/>
    <sheet name="2018" sheetId="2" r:id="rId2"/>
  </sheets>
  <definedNames>
    <definedName name="_xlnm.Print_Area" localSheetId="0">'2009'!$A$1:$O$50</definedName>
    <definedName name="_xlnm.Print_Area" localSheetId="1">'2018'!$A$1:$O$49</definedName>
  </definedNames>
  <calcPr calcId="162913"/>
</workbook>
</file>

<file path=xl/calcChain.xml><?xml version="1.0" encoding="utf-8"?>
<calcChain xmlns="http://schemas.openxmlformats.org/spreadsheetml/2006/main">
  <c r="D31" i="2" l="1"/>
  <c r="C31" i="2"/>
  <c r="C45" i="2" l="1"/>
  <c r="D45" i="2"/>
  <c r="E45" i="2"/>
  <c r="F45" i="2"/>
  <c r="B41" i="2" l="1"/>
  <c r="B20" i="2"/>
  <c r="B19" i="2"/>
  <c r="B30" i="2"/>
  <c r="B29" i="2"/>
  <c r="B28" i="2"/>
  <c r="B27" i="2"/>
  <c r="B24" i="2"/>
  <c r="B26" i="2"/>
  <c r="B25" i="2"/>
  <c r="B44" i="2"/>
  <c r="B43" i="2"/>
  <c r="B42" i="2"/>
  <c r="B23" i="2"/>
  <c r="B21" i="2"/>
  <c r="B22" i="2"/>
  <c r="F40" i="1"/>
  <c r="F41" i="1" s="1"/>
  <c r="E40" i="1"/>
  <c r="D40" i="1"/>
  <c r="C40" i="1"/>
  <c r="B39" i="1"/>
  <c r="B38" i="1"/>
  <c r="B37" i="1"/>
  <c r="B40" i="1" s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27" i="1" l="1"/>
  <c r="B28" i="1" s="1"/>
  <c r="E41" i="1"/>
  <c r="B45" i="2"/>
  <c r="D46" i="2" s="1"/>
  <c r="B31" i="2"/>
  <c r="D32" i="2" s="1"/>
  <c r="C41" i="1"/>
  <c r="B41" i="1"/>
  <c r="D41" i="1"/>
  <c r="C28" i="1" l="1"/>
  <c r="D28" i="1"/>
  <c r="E46" i="2"/>
  <c r="C46" i="2"/>
  <c r="F46" i="2"/>
  <c r="C32" i="2"/>
  <c r="B32" i="2"/>
  <c r="B46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<sst xmlns="http://schemas.openxmlformats.org/spreadsheetml/2006/main" count="114" uniqueCount="69">
  <si>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</si>
  <si>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</si>
  <si>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</si>
  <si>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</si>
  <si>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</si>
  <si>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</si>
  <si>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</si>
  <si>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</si>
  <si>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</si>
  <si>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</si>
  <si>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</si>
  <si>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</si>
  <si>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</si>
  <si>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</si>
  <si>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</si>
  <si>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</si>
  <si>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</si>
  <si>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</si>
  <si>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</si>
  <si>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</si>
  <si>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</si>
  <si>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</si>
  <si>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</si>
  <si>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</si>
  <si>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</si>
  <si>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</si>
  <si>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</si>
  <si>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</si>
  <si>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</si>
  <si>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</si>
  <si>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</si>
  <si>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</si>
  <si>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</si>
  <si>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</si>
  <si>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</si>
  <si>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</si>
  <si>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</si>
  <si>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</si>
  <si>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</si>
  <si>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</si>
  <si>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</si>
  <si>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</si>
  <si>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</si>
  <si>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</si>
  <si>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</si>
  <si>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</si>
  <si>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</si>
  <si>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</si>
  <si>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</si>
  <si>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</si>
  <si>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</si>
  <si>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</si>
  <si>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</si>
  <si>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</si>
  <si>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</si>
  <si>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</si>
  <si>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</si>
  <si>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</si>
  <si>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</si>
  <si>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</si>
  <si>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</si>
  <si>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</si>
  <si>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</si>
  <si>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</si>
  <si>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Período : Enero - Setiembre 2018 (Preliminar)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</si>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</sst>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20" xfId="0" applyFont="1" applyFill="1" applyBorder="1"/>
    <xf numFmtId="0" fontId="19" fillId="7" borderId="21" xfId="0" applyFont="1" applyFill="1" applyBorder="1"/>
    <xf numFmtId="0" fontId="20" fillId="7" borderId="22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2" xfId="0" applyFont="1" applyFill="1" applyBorder="1" applyAlignment="1">
      <alignment horizontal="centerContinuous" vertical="center" wrapText="1"/>
    </xf>
    <xf numFmtId="0" fontId="24" fillId="7" borderId="22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5" fillId="7" borderId="23" xfId="0" applyFont="1" applyFill="1" applyBorder="1" applyAlignment="1">
      <alignment horizontal="centerContinuous" vertical="center" wrapText="1"/>
    </xf>
    <xf numFmtId="0" fontId="21" fillId="7" borderId="24" xfId="0" applyFont="1" applyFill="1" applyBorder="1" applyAlignment="1">
      <alignment horizontal="centerContinuous" vertical="center"/>
    </xf>
    <xf numFmtId="0" fontId="19" fillId="7" borderId="24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6" xfId="0" applyFont="1" applyFill="1" applyBorder="1" applyAlignment="1">
      <alignment vertical="center"/>
    </xf>
    <xf numFmtId="3" fontId="18" fillId="9" borderId="26" xfId="0" applyNumberFormat="1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left" vertical="center" wrapText="1"/>
    </xf>
    <xf numFmtId="3" fontId="18" fillId="9" borderId="27" xfId="0" applyNumberFormat="1" applyFont="1" applyFill="1" applyBorder="1" applyAlignment="1">
      <alignment horizontal="center" vertical="center" wrapText="1"/>
    </xf>
    <xf numFmtId="3" fontId="16" fillId="9" borderId="27" xfId="0" applyNumberFormat="1" applyFont="1" applyFill="1" applyBorder="1" applyAlignment="1">
      <alignment horizontal="center" vertical="center" wrapText="1"/>
    </xf>
    <xf numFmtId="9" fontId="16" fillId="9" borderId="26" xfId="16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vertical="center"/>
    </xf>
    <xf numFmtId="3" fontId="18" fillId="9" borderId="27" xfId="0" applyNumberFormat="1" applyFont="1" applyFill="1" applyBorder="1" applyAlignment="1">
      <alignment horizontal="center" vertical="center"/>
    </xf>
    <xf numFmtId="3" fontId="16" fillId="9" borderId="27" xfId="0" applyNumberFormat="1" applyFont="1" applyFill="1" applyBorder="1" applyAlignment="1">
      <alignment horizontal="center" vertical="center"/>
    </xf>
    <xf numFmtId="9" fontId="16" fillId="9" borderId="30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0" fontId="16" fillId="9" borderId="29" xfId="0" applyFont="1" applyFill="1" applyBorder="1" applyAlignment="1">
      <alignment vertical="center" wrapText="1"/>
    </xf>
    <xf numFmtId="9" fontId="16" fillId="9" borderId="31" xfId="16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vertical="center" wrapText="1"/>
    </xf>
    <xf numFmtId="9" fontId="16" fillId="9" borderId="25" xfId="16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vertical="center" wrapText="1"/>
    </xf>
    <xf numFmtId="0" fontId="18" fillId="9" borderId="28" xfId="0" applyFont="1" applyFill="1" applyBorder="1" applyAlignment="1">
      <alignment horizontal="left" vertical="center" wrapText="1"/>
    </xf>
    <xf numFmtId="3" fontId="18" fillId="9" borderId="28" xfId="0" applyNumberFormat="1" applyFont="1" applyFill="1" applyBorder="1" applyAlignment="1">
      <alignment horizontal="center" vertical="center" wrapText="1"/>
    </xf>
    <xf numFmtId="3" fontId="16" fillId="9" borderId="28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5" xfId="0" applyFont="1" applyFill="1" applyBorder="1" applyAlignment="1">
      <alignment vertical="center"/>
    </xf>
    <xf numFmtId="9" fontId="18" fillId="9" borderId="25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16" fillId="6" borderId="0" xfId="0" applyFont="1" applyFill="1" applyBorder="1" applyAlignment="1">
      <alignment horizontal="center" vertical="center"/>
    </xf>
    <xf numFmtId="9" fontId="16" fillId="6" borderId="0" xfId="16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vertical="center" wrapText="1"/>
    </xf>
    <xf numFmtId="0" fontId="32" fillId="2" borderId="19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8" xfId="0" applyFont="1" applyFill="1" applyBorder="1" applyAlignment="1">
      <alignment vertical="center"/>
    </xf>
    <xf numFmtId="3" fontId="18" fillId="9" borderId="28" xfId="0" applyNumberFormat="1" applyFont="1" applyFill="1" applyBorder="1" applyAlignment="1">
      <alignment horizontal="center" vertical="center"/>
    </xf>
    <xf numFmtId="3" fontId="16" fillId="9" borderId="28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5" xfId="0" applyFont="1" applyFill="1" applyBorder="1" applyAlignment="1">
      <alignment vertical="center"/>
    </xf>
    <xf numFmtId="9" fontId="18" fillId="2" borderId="25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left" vertical="center" wrapText="1"/>
    </xf>
    <xf numFmtId="0" fontId="16" fillId="9" borderId="30" xfId="0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  <xf numFmtId="0" fontId="27" fillId="2" borderId="0" xfId="0" applyFont="1" applyFill="1" applyAlignment="1">
      <alignment horizontal="center"/>
    </xf>
    <xf numFmtId="3" fontId="16" fillId="9" borderId="31" xfId="0" applyNumberFormat="1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left" vertical="center" wrapText="1"/>
    </xf>
    <xf numFmtId="0" fontId="16" fillId="9" borderId="25" xfId="0" applyFont="1" applyFill="1" applyBorder="1" applyAlignment="1">
      <alignment horizontal="left" vertical="center" wrapText="1"/>
    </xf>
    <xf numFmtId="3" fontId="16" fillId="9" borderId="31" xfId="0" applyNumberFormat="1" applyFont="1" applyFill="1" applyBorder="1" applyAlignment="1">
      <alignment horizontal="center" vertical="center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928-4A2D-8AEF-08FBF4AFD8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928-4A2D-8AEF-08FBF4AFD82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339395920"/>
        <c:axId val="1339395360"/>
      </c:barChart>
      <c:catAx>
        <c:axId val="1339395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39395360"/>
        <c:crosses val="autoZero"/>
        <c:auto val="1"/>
        <c:lblAlgn val="ctr"/>
        <c:lblOffset val="100"/>
        <c:noMultiLvlLbl val="0"/>
      </c:catAx>
      <c:valAx>
        <c:axId val="1339395360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39395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35-460A-814E-16739081F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4170299764808545"/>
                  <c:y val="0.130380311037624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35-460A-814E-16739081F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'2018'!$C$31:$D$31</c:f>
              <c:numCache>
                <c:formatCode>#,##0</c:formatCode>
                <c:ptCount val="2"/>
                <c:pt idx="0">
                  <c:v>57236</c:v>
                </c:pt>
                <c:pt idx="1">
                  <c:v>2240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443886</xdr:colOff>
      <xdr:row>40</xdr:row>
      <xdr:rowOff>13314</xdr:rowOff>
    </xdr:from>
    <xdr:to>
      <xdr:col>14</xdr:col>
      <xdr:colOff>762206</xdr:colOff>
      <xdr:row>44</xdr:row>
      <xdr:rowOff>74298</xdr:rowOff>
    </xdr:to>
    <xdr:sp macro="" textlink="">
      <xdr:nvSpPr>
        <xdr:cNvPr id="4" name="Rectángulo 3"/>
        <xdr:cNvSpPr/>
      </xdr:nvSpPr>
      <xdr:spPr>
        <a:xfrm>
          <a:off x="5784920" y="6960577"/>
          <a:ext cx="5659346" cy="1058206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527 casos, Arequipa 99 casos, Cusco 91 casos, Ica 77 casos, Junín 76 casos, Huánuco 49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320040</xdr:colOff>
      <xdr:row>13</xdr:row>
      <xdr:rowOff>68580</xdr:rowOff>
    </xdr:from>
    <xdr:to>
      <xdr:col>9</xdr:col>
      <xdr:colOff>266700</xdr:colOff>
      <xdr:row>36</xdr:row>
      <xdr:rowOff>0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30" t="s">
        <v>21</v>
      </c>
      <c r="K14" s="125" t="s">
        <v>32</v>
      </c>
      <c r="L14" s="125"/>
      <c r="M14" s="125"/>
      <c r="N14" s="125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30"/>
      <c r="K15" s="125"/>
      <c r="L15" s="125"/>
      <c r="M15" s="125"/>
      <c r="N15" s="125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6" t="s">
        <v>22</v>
      </c>
      <c r="K16" s="131" t="s">
        <v>34</v>
      </c>
      <c r="L16" s="131"/>
      <c r="M16" s="131"/>
      <c r="N16" s="129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7"/>
      <c r="K17" s="131"/>
      <c r="L17" s="131"/>
      <c r="M17" s="131"/>
      <c r="N17" s="129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7"/>
      <c r="K18" s="132" t="s">
        <v>35</v>
      </c>
      <c r="L18" s="132"/>
      <c r="M18" s="132"/>
      <c r="N18" s="129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8"/>
      <c r="K19" s="132"/>
      <c r="L19" s="132"/>
      <c r="M19" s="132"/>
      <c r="N19" s="129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6" t="s">
        <v>23</v>
      </c>
      <c r="K20" s="131" t="s">
        <v>34</v>
      </c>
      <c r="L20" s="131"/>
      <c r="M20" s="131"/>
      <c r="N20" s="133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7"/>
      <c r="K21" s="131"/>
      <c r="L21" s="131"/>
      <c r="M21" s="131"/>
      <c r="N21" s="134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7"/>
      <c r="K22" s="132" t="s">
        <v>35</v>
      </c>
      <c r="L22" s="132"/>
      <c r="M22" s="132"/>
      <c r="N22" s="133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8"/>
      <c r="K23" s="132"/>
      <c r="L23" s="132"/>
      <c r="M23" s="132"/>
      <c r="N23" s="134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6" t="s">
        <v>24</v>
      </c>
      <c r="K24" s="135" t="s">
        <v>37</v>
      </c>
      <c r="L24" s="135"/>
      <c r="M24" s="135"/>
      <c r="N24" s="133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7"/>
      <c r="K25" s="135"/>
      <c r="L25" s="135"/>
      <c r="M25" s="135"/>
      <c r="N25" s="134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7"/>
      <c r="K26" s="131" t="s">
        <v>40</v>
      </c>
      <c r="L26" s="131"/>
      <c r="M26" s="131"/>
      <c r="N26" s="133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8"/>
      <c r="K27" s="131"/>
      <c r="L27" s="131"/>
      <c r="M27" s="131"/>
      <c r="N27" s="134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4:O57"/>
  <sheetViews>
    <sheetView tabSelected="1" view="pageBreakPreview" zoomScale="91" zoomScaleNormal="102" zoomScaleSheetLayoutView="91" workbookViewId="0">
      <selection activeCell="A11" sqref="A11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57" t="s">
        <v>48</v>
      </c>
      <c r="B7" s="58"/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67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">
      <c r="A11" s="62" t="s">
        <v>64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3"/>
      <c r="B12" s="64"/>
      <c r="C12" s="65"/>
      <c r="D12" s="64"/>
      <c r="E12" s="64"/>
      <c r="F12" s="64"/>
      <c r="G12" s="64"/>
      <c r="H12" s="64"/>
      <c r="I12" s="64"/>
      <c r="J12" s="65"/>
      <c r="K12" s="65"/>
      <c r="L12" s="64"/>
      <c r="M12" s="64"/>
      <c r="N12" s="64"/>
      <c r="O12" s="64"/>
    </row>
    <row r="13" spans="1:15" s="69" customFormat="1" ht="4.5" customHeight="1" x14ac:dyDescent="0.2">
      <c r="A13" s="66"/>
      <c r="B13" s="67"/>
      <c r="C13" s="68"/>
      <c r="D13" s="67"/>
      <c r="E13" s="67"/>
      <c r="F13" s="67"/>
      <c r="G13" s="67"/>
      <c r="H13" s="67"/>
      <c r="I13" s="67"/>
      <c r="J13" s="68"/>
      <c r="K13" s="68"/>
      <c r="L13" s="67"/>
      <c r="M13" s="67"/>
      <c r="N13" s="67"/>
      <c r="O13" s="67"/>
    </row>
    <row r="14" spans="1:15" s="69" customFormat="1" ht="13.5" customHeight="1" x14ac:dyDescent="0.3">
      <c r="A14" s="139" t="s">
        <v>50</v>
      </c>
      <c r="B14" s="139"/>
      <c r="C14" s="139"/>
      <c r="D14" s="139"/>
      <c r="E14" s="67"/>
      <c r="F14" s="67"/>
      <c r="G14" s="67"/>
      <c r="H14" s="67"/>
      <c r="I14" s="67"/>
      <c r="J14" s="68"/>
      <c r="K14" s="139" t="s">
        <v>42</v>
      </c>
      <c r="L14" s="139"/>
      <c r="M14" s="139"/>
      <c r="N14" s="139"/>
      <c r="O14" s="139"/>
    </row>
    <row r="15" spans="1:15" s="69" customFormat="1" ht="15.75" customHeight="1" x14ac:dyDescent="0.3">
      <c r="A15" s="139" t="s">
        <v>51</v>
      </c>
      <c r="B15" s="139"/>
      <c r="C15" s="139"/>
      <c r="D15" s="139"/>
      <c r="E15" s="67"/>
      <c r="F15" s="67"/>
      <c r="G15" s="67"/>
      <c r="H15" s="67"/>
      <c r="I15" s="67"/>
      <c r="J15" s="68"/>
      <c r="K15" s="139" t="s">
        <v>43</v>
      </c>
      <c r="L15" s="139"/>
      <c r="M15" s="139"/>
      <c r="N15" s="139"/>
      <c r="O15" s="139"/>
    </row>
    <row r="16" spans="1:15" s="69" customFormat="1" ht="6" customHeight="1" x14ac:dyDescent="0.2">
      <c r="A16" s="66"/>
      <c r="B16" s="67"/>
      <c r="C16" s="68"/>
      <c r="D16" s="67"/>
      <c r="E16" s="67"/>
      <c r="F16" s="67"/>
      <c r="G16" s="67"/>
      <c r="H16" s="67"/>
      <c r="I16" s="67"/>
      <c r="J16" s="68"/>
    </row>
    <row r="17" spans="1:15" ht="11.45" customHeight="1" x14ac:dyDescent="0.2">
      <c r="A17" s="140" t="s">
        <v>1</v>
      </c>
      <c r="B17" s="140" t="s">
        <v>2</v>
      </c>
      <c r="C17" s="142" t="s">
        <v>46</v>
      </c>
      <c r="D17" s="142" t="s">
        <v>47</v>
      </c>
      <c r="K17" s="141" t="s">
        <v>21</v>
      </c>
      <c r="L17" s="140" t="s">
        <v>44</v>
      </c>
      <c r="M17" s="140"/>
      <c r="N17" s="140"/>
      <c r="O17" s="140" t="s">
        <v>20</v>
      </c>
    </row>
    <row r="18" spans="1:15" ht="13.15" customHeight="1" x14ac:dyDescent="0.3">
      <c r="A18" s="140"/>
      <c r="B18" s="140"/>
      <c r="C18" s="143"/>
      <c r="D18" s="142"/>
      <c r="E18" s="70"/>
      <c r="F18" s="70"/>
      <c r="G18" s="70"/>
      <c r="H18" s="70"/>
      <c r="I18" s="70"/>
      <c r="J18" s="70"/>
      <c r="K18" s="141"/>
      <c r="L18" s="140"/>
      <c r="M18" s="140"/>
      <c r="N18" s="140"/>
      <c r="O18" s="140"/>
    </row>
    <row r="19" spans="1:15" ht="17.45" customHeight="1" x14ac:dyDescent="0.2">
      <c r="A19" s="71" t="s">
        <v>9</v>
      </c>
      <c r="B19" s="72">
        <f>SUM(C19:D19)</f>
        <v>6366</v>
      </c>
      <c r="C19" s="73">
        <v>6118</v>
      </c>
      <c r="D19" s="73">
        <v>248</v>
      </c>
      <c r="K19" s="141"/>
      <c r="L19" s="140"/>
      <c r="M19" s="140"/>
      <c r="N19" s="140"/>
      <c r="O19" s="140"/>
    </row>
    <row r="20" spans="1:15" ht="17.45" customHeight="1" x14ac:dyDescent="0.2">
      <c r="A20" s="74" t="s">
        <v>10</v>
      </c>
      <c r="B20" s="75">
        <f>SUM(C20:D20)</f>
        <v>5997</v>
      </c>
      <c r="C20" s="76">
        <v>5747</v>
      </c>
      <c r="D20" s="76">
        <v>250</v>
      </c>
      <c r="K20" s="136" t="s">
        <v>52</v>
      </c>
      <c r="L20" s="138" t="s">
        <v>62</v>
      </c>
      <c r="M20" s="138"/>
      <c r="N20" s="138"/>
      <c r="O20" s="77">
        <v>0.45</v>
      </c>
    </row>
    <row r="21" spans="1:15" ht="17.45" customHeight="1" thickBot="1" x14ac:dyDescent="0.25">
      <c r="A21" s="78" t="s">
        <v>11</v>
      </c>
      <c r="B21" s="79">
        <f t="shared" ref="B21:B27" si="0">SUM(C21:D21)</f>
        <v>6280</v>
      </c>
      <c r="C21" s="80">
        <v>6026</v>
      </c>
      <c r="D21" s="80">
        <v>254</v>
      </c>
      <c r="K21" s="136"/>
      <c r="L21" s="137" t="s">
        <v>58</v>
      </c>
      <c r="M21" s="137"/>
      <c r="N21" s="137"/>
      <c r="O21" s="81">
        <v>0.55000000000000004</v>
      </c>
    </row>
    <row r="22" spans="1:15" ht="17.45" customHeight="1" x14ac:dyDescent="0.2">
      <c r="A22" s="74" t="s">
        <v>12</v>
      </c>
      <c r="B22" s="75">
        <f t="shared" si="0"/>
        <v>6669</v>
      </c>
      <c r="C22" s="76">
        <v>6433</v>
      </c>
      <c r="D22" s="76">
        <v>236</v>
      </c>
      <c r="E22" s="82"/>
      <c r="K22" s="146" t="s">
        <v>22</v>
      </c>
      <c r="L22" s="138" t="s">
        <v>62</v>
      </c>
      <c r="M22" s="138"/>
      <c r="N22" s="138"/>
      <c r="O22" s="77">
        <v>0.28999999999999998</v>
      </c>
    </row>
    <row r="23" spans="1:15" ht="17.45" customHeight="1" thickBot="1" x14ac:dyDescent="0.25">
      <c r="A23" s="78" t="s">
        <v>13</v>
      </c>
      <c r="B23" s="79">
        <f t="shared" si="0"/>
        <v>6779</v>
      </c>
      <c r="C23" s="80">
        <v>6531</v>
      </c>
      <c r="D23" s="80">
        <v>248</v>
      </c>
      <c r="E23" s="82"/>
      <c r="K23" s="147"/>
      <c r="L23" s="137" t="s">
        <v>58</v>
      </c>
      <c r="M23" s="137"/>
      <c r="N23" s="137"/>
      <c r="O23" s="81">
        <v>0.71201411259395597</v>
      </c>
    </row>
    <row r="24" spans="1:15" ht="17.45" customHeight="1" x14ac:dyDescent="0.2">
      <c r="A24" s="74" t="s">
        <v>14</v>
      </c>
      <c r="B24" s="75">
        <f t="shared" si="0"/>
        <v>6387</v>
      </c>
      <c r="C24" s="76">
        <v>6174</v>
      </c>
      <c r="D24" s="76">
        <v>213</v>
      </c>
      <c r="E24" s="82"/>
      <c r="K24" s="83" t="s">
        <v>23</v>
      </c>
      <c r="L24" s="145" t="s">
        <v>53</v>
      </c>
      <c r="M24" s="145"/>
      <c r="N24" s="145"/>
      <c r="O24" s="84">
        <v>0.38</v>
      </c>
    </row>
    <row r="25" spans="1:15" ht="17.45" customHeight="1" thickBot="1" x14ac:dyDescent="0.25">
      <c r="A25" s="78" t="s">
        <v>15</v>
      </c>
      <c r="B25" s="79">
        <f t="shared" si="0"/>
        <v>6843</v>
      </c>
      <c r="C25" s="80">
        <v>6612</v>
      </c>
      <c r="D25" s="80">
        <v>231</v>
      </c>
      <c r="E25" s="82"/>
      <c r="K25" s="85"/>
      <c r="L25" s="137" t="s">
        <v>59</v>
      </c>
      <c r="M25" s="137"/>
      <c r="N25" s="137"/>
      <c r="O25" s="81">
        <v>0.6212597508441029</v>
      </c>
    </row>
    <row r="26" spans="1:15" ht="17.45" customHeight="1" x14ac:dyDescent="0.2">
      <c r="A26" s="74" t="s">
        <v>16</v>
      </c>
      <c r="B26" s="75">
        <f t="shared" si="0"/>
        <v>6994</v>
      </c>
      <c r="C26" s="76">
        <v>6722</v>
      </c>
      <c r="D26" s="76">
        <v>272</v>
      </c>
      <c r="E26" s="82"/>
      <c r="K26" s="83" t="s">
        <v>24</v>
      </c>
      <c r="L26" s="148" t="s">
        <v>65</v>
      </c>
      <c r="M26" s="148"/>
      <c r="N26" s="148"/>
      <c r="O26" s="84">
        <v>0.16</v>
      </c>
    </row>
    <row r="27" spans="1:15" ht="17.45" customHeight="1" thickBot="1" x14ac:dyDescent="0.25">
      <c r="A27" s="78" t="s">
        <v>17</v>
      </c>
      <c r="B27" s="79">
        <f t="shared" si="0"/>
        <v>7161</v>
      </c>
      <c r="C27" s="80">
        <v>6873</v>
      </c>
      <c r="D27" s="80">
        <v>288</v>
      </c>
      <c r="E27" s="82"/>
      <c r="K27" s="85"/>
      <c r="L27" s="137" t="s">
        <v>60</v>
      </c>
      <c r="M27" s="137"/>
      <c r="N27" s="137"/>
      <c r="O27" s="86">
        <v>0.84</v>
      </c>
    </row>
    <row r="28" spans="1:15" ht="17.45" hidden="1" customHeight="1" x14ac:dyDescent="0.2">
      <c r="A28" s="74" t="s">
        <v>29</v>
      </c>
      <c r="B28" s="75">
        <f>SUM(C28:D28)</f>
        <v>0</v>
      </c>
      <c r="C28" s="76"/>
      <c r="D28" s="76"/>
      <c r="E28" s="82"/>
      <c r="K28" s="87"/>
    </row>
    <row r="29" spans="1:15" ht="19.899999999999999" hidden="1" customHeight="1" x14ac:dyDescent="0.2">
      <c r="A29" s="78" t="s">
        <v>18</v>
      </c>
      <c r="B29" s="79">
        <f>SUM(C29:D29)</f>
        <v>0</v>
      </c>
      <c r="C29" s="80"/>
      <c r="D29" s="80"/>
      <c r="E29" s="82"/>
      <c r="K29" s="87"/>
    </row>
    <row r="30" spans="1:15" ht="19.899999999999999" hidden="1" customHeight="1" x14ac:dyDescent="0.2">
      <c r="A30" s="88" t="s">
        <v>19</v>
      </c>
      <c r="B30" s="89">
        <f>SUM(C30:D30)</f>
        <v>0</v>
      </c>
      <c r="C30" s="90"/>
      <c r="D30" s="90"/>
      <c r="E30" s="82"/>
    </row>
    <row r="31" spans="1:15" ht="21" customHeight="1" x14ac:dyDescent="0.2">
      <c r="A31" s="91" t="s">
        <v>2</v>
      </c>
      <c r="B31" s="92">
        <f>SUM(B19:B30)</f>
        <v>59476</v>
      </c>
      <c r="C31" s="92">
        <f>SUM(C19:C30)</f>
        <v>57236</v>
      </c>
      <c r="D31" s="92">
        <f>SUM(D19:D30)</f>
        <v>2240</v>
      </c>
      <c r="E31" s="82"/>
      <c r="K31" s="93" t="s">
        <v>63</v>
      </c>
    </row>
    <row r="32" spans="1:15" ht="19.149999999999999" customHeight="1" thickBot="1" x14ac:dyDescent="0.25">
      <c r="A32" s="94" t="s">
        <v>20</v>
      </c>
      <c r="B32" s="95">
        <f>+B31/$B$31</f>
        <v>1</v>
      </c>
      <c r="C32" s="95">
        <f>+C31/$B$31</f>
        <v>0.96233774968054342</v>
      </c>
      <c r="D32" s="95">
        <f>+D31/$B$31</f>
        <v>3.7662250319456587E-2</v>
      </c>
      <c r="E32" s="82"/>
      <c r="K32" s="93" t="s">
        <v>68</v>
      </c>
      <c r="L32" s="69"/>
      <c r="M32" s="69"/>
    </row>
    <row r="33" spans="1:15" s="69" customFormat="1" ht="15.75" customHeight="1" x14ac:dyDescent="0.2">
      <c r="A33" s="96"/>
      <c r="B33" s="97"/>
      <c r="C33" s="97"/>
      <c r="D33" s="97"/>
      <c r="E33" s="98"/>
      <c r="K33" s="99" t="s">
        <v>66</v>
      </c>
    </row>
    <row r="34" spans="1:15" s="69" customFormat="1" ht="15.75" customHeight="1" x14ac:dyDescent="0.2">
      <c r="A34" s="96"/>
      <c r="B34" s="97"/>
      <c r="C34" s="97"/>
      <c r="D34" s="97"/>
      <c r="E34" s="98"/>
    </row>
    <row r="35" spans="1:15" s="69" customFormat="1" ht="15.75" customHeight="1" x14ac:dyDescent="0.2">
      <c r="A35" s="96"/>
      <c r="B35" s="97"/>
      <c r="C35" s="97"/>
      <c r="D35" s="97"/>
      <c r="E35" s="98"/>
      <c r="L35" s="53"/>
      <c r="M35" s="53"/>
      <c r="N35" s="53"/>
      <c r="O35" s="53"/>
    </row>
    <row r="36" spans="1:15" s="69" customFormat="1" ht="15.75" customHeight="1" x14ac:dyDescent="0.2">
      <c r="A36" s="96"/>
      <c r="B36" s="97"/>
      <c r="C36" s="97"/>
      <c r="D36" s="97"/>
      <c r="E36" s="98"/>
      <c r="L36" s="53"/>
      <c r="M36" s="53"/>
      <c r="N36" s="53"/>
      <c r="O36" s="53"/>
    </row>
    <row r="37" spans="1:15" ht="15.75" customHeight="1" x14ac:dyDescent="0.3">
      <c r="A37" s="139" t="s">
        <v>57</v>
      </c>
      <c r="B37" s="139"/>
      <c r="C37" s="139"/>
      <c r="D37" s="139"/>
      <c r="E37" s="139"/>
      <c r="F37" s="139"/>
      <c r="G37" s="100"/>
      <c r="H37" s="100"/>
      <c r="I37" s="100"/>
      <c r="J37" s="100"/>
      <c r="L37" s="101"/>
      <c r="M37" s="101"/>
      <c r="N37" s="101"/>
      <c r="O37" s="102"/>
    </row>
    <row r="38" spans="1:15" ht="15.75" customHeight="1" x14ac:dyDescent="0.3">
      <c r="A38" s="144" t="s">
        <v>45</v>
      </c>
      <c r="B38" s="144"/>
      <c r="C38" s="144"/>
      <c r="D38" s="144"/>
      <c r="E38" s="144"/>
      <c r="F38" s="144"/>
      <c r="G38" s="100"/>
      <c r="H38" s="100"/>
      <c r="I38" s="100"/>
      <c r="J38" s="100"/>
      <c r="K38" s="103"/>
      <c r="L38" s="103"/>
      <c r="M38" s="103"/>
      <c r="N38" s="103"/>
      <c r="O38" s="104"/>
    </row>
    <row r="39" spans="1:15" ht="10.5" customHeight="1" x14ac:dyDescent="0.3">
      <c r="G39" s="70"/>
      <c r="H39" s="70"/>
      <c r="I39" s="70"/>
      <c r="J39" s="70"/>
      <c r="K39" s="103"/>
      <c r="L39" s="103"/>
      <c r="M39" s="103"/>
      <c r="N39" s="103"/>
      <c r="O39" s="104"/>
    </row>
    <row r="40" spans="1:15" ht="25.5" x14ac:dyDescent="0.2">
      <c r="A40" s="105" t="s">
        <v>21</v>
      </c>
      <c r="B40" s="106" t="s">
        <v>2</v>
      </c>
      <c r="C40" s="107" t="s">
        <v>5</v>
      </c>
      <c r="D40" s="107" t="s">
        <v>6</v>
      </c>
      <c r="E40" s="107" t="s">
        <v>7</v>
      </c>
      <c r="F40" s="107" t="s">
        <v>8</v>
      </c>
      <c r="G40" s="108"/>
      <c r="H40" s="108"/>
      <c r="I40" s="108"/>
      <c r="J40" s="108"/>
      <c r="K40" s="103"/>
      <c r="L40" s="103"/>
      <c r="M40" s="103"/>
      <c r="N40" s="103"/>
      <c r="O40" s="104"/>
    </row>
    <row r="41" spans="1:15" ht="19.899999999999999" customHeight="1" x14ac:dyDescent="0.3">
      <c r="A41" s="71" t="s">
        <v>61</v>
      </c>
      <c r="B41" s="72">
        <f>SUM(C41:F41)</f>
        <v>253</v>
      </c>
      <c r="C41" s="73">
        <v>52</v>
      </c>
      <c r="D41" s="73">
        <v>88</v>
      </c>
      <c r="E41" s="73">
        <v>66</v>
      </c>
      <c r="F41" s="73">
        <v>47</v>
      </c>
      <c r="G41" s="108"/>
      <c r="H41" s="108"/>
      <c r="I41" s="108"/>
      <c r="J41" s="108"/>
      <c r="K41" s="109"/>
      <c r="L41" s="109"/>
      <c r="M41" s="110"/>
      <c r="N41" s="111"/>
      <c r="O41" s="112"/>
    </row>
    <row r="42" spans="1:15" ht="19.899999999999999" customHeight="1" x14ac:dyDescent="0.2">
      <c r="A42" s="71" t="s">
        <v>22</v>
      </c>
      <c r="B42" s="72">
        <f>SUM(C42:F42)</f>
        <v>30268</v>
      </c>
      <c r="C42" s="73">
        <v>5296</v>
      </c>
      <c r="D42" s="73">
        <v>9848</v>
      </c>
      <c r="E42" s="73">
        <v>9029</v>
      </c>
      <c r="F42" s="73">
        <v>6095</v>
      </c>
    </row>
    <row r="43" spans="1:15" ht="19.899999999999999" customHeight="1" x14ac:dyDescent="0.2">
      <c r="A43" s="78" t="s">
        <v>23</v>
      </c>
      <c r="B43" s="79">
        <f>SUM(C43:F43)</f>
        <v>26351</v>
      </c>
      <c r="C43" s="80">
        <v>6905</v>
      </c>
      <c r="D43" s="80">
        <v>9467</v>
      </c>
      <c r="E43" s="80">
        <v>6481</v>
      </c>
      <c r="F43" s="80">
        <v>3498</v>
      </c>
    </row>
    <row r="44" spans="1:15" ht="19.899999999999999" customHeight="1" x14ac:dyDescent="0.2">
      <c r="A44" s="113" t="s">
        <v>24</v>
      </c>
      <c r="B44" s="114">
        <f>SUM(C44:F44)</f>
        <v>2604</v>
      </c>
      <c r="C44" s="115">
        <v>1212</v>
      </c>
      <c r="D44" s="115">
        <v>718</v>
      </c>
      <c r="E44" s="115">
        <v>465</v>
      </c>
      <c r="F44" s="115">
        <v>209</v>
      </c>
    </row>
    <row r="45" spans="1:15" ht="19.899999999999999" customHeight="1" x14ac:dyDescent="0.3">
      <c r="A45" s="91" t="s">
        <v>2</v>
      </c>
      <c r="B45" s="92">
        <f>SUM(B41:B44)</f>
        <v>59476</v>
      </c>
      <c r="C45" s="92">
        <f>SUM(C41:C44)</f>
        <v>13465</v>
      </c>
      <c r="D45" s="92">
        <f>SUM(D41:D44)</f>
        <v>20121</v>
      </c>
      <c r="E45" s="92">
        <f>SUM(E41:E44)</f>
        <v>16041</v>
      </c>
      <c r="F45" s="92">
        <f>SUM(F41:F44)</f>
        <v>9849</v>
      </c>
      <c r="I45" s="116"/>
      <c r="J45" s="117"/>
    </row>
    <row r="46" spans="1:15" ht="19.899999999999999" customHeight="1" thickBot="1" x14ac:dyDescent="0.25">
      <c r="A46" s="118" t="s">
        <v>20</v>
      </c>
      <c r="B46" s="119">
        <f>+B45/$B$45</f>
        <v>1</v>
      </c>
      <c r="C46" s="119">
        <f>+C45/$B$45</f>
        <v>0.22639383953191203</v>
      </c>
      <c r="D46" s="119">
        <f>+D45/$B$45</f>
        <v>0.33830452619544016</v>
      </c>
      <c r="E46" s="119">
        <f>+E45/$B$45</f>
        <v>0.2697054273992871</v>
      </c>
      <c r="F46" s="119">
        <f>+F45/$B$45</f>
        <v>0.16559620687336069</v>
      </c>
      <c r="I46" s="120"/>
      <c r="J46" s="103"/>
    </row>
    <row r="47" spans="1:15" ht="15" customHeight="1" x14ac:dyDescent="0.2">
      <c r="A47" s="121" t="s">
        <v>54</v>
      </c>
      <c r="C47" s="122"/>
      <c r="D47" s="122"/>
      <c r="E47" s="122"/>
      <c r="I47" s="120"/>
      <c r="J47" s="103"/>
    </row>
    <row r="48" spans="1:15" ht="12.75" customHeight="1" x14ac:dyDescent="0.2">
      <c r="A48" s="123" t="s">
        <v>55</v>
      </c>
      <c r="B48" s="124"/>
      <c r="C48" s="124"/>
      <c r="D48" s="124"/>
      <c r="E48" s="124"/>
    </row>
    <row r="49" spans="1:5" x14ac:dyDescent="0.2">
      <c r="A49" s="123" t="s">
        <v>56</v>
      </c>
      <c r="B49" s="124"/>
      <c r="C49" s="124"/>
      <c r="D49" s="124"/>
      <c r="E49" s="124"/>
    </row>
    <row r="50" spans="1:5" ht="12.75" customHeight="1" x14ac:dyDescent="0.2"/>
    <row r="51" spans="1:5" ht="13.5" customHeight="1" x14ac:dyDescent="0.2"/>
    <row r="52" spans="1:5" ht="12.75" customHeight="1" x14ac:dyDescent="0.2"/>
    <row r="57" spans="1:5" ht="13.5" customHeight="1" x14ac:dyDescent="0.2"/>
  </sheetData>
  <mergeCells count="23">
    <mergeCell ref="A38:F38"/>
    <mergeCell ref="A37:F37"/>
    <mergeCell ref="L23:N23"/>
    <mergeCell ref="L24:N24"/>
    <mergeCell ref="K22:K23"/>
    <mergeCell ref="L27:N27"/>
    <mergeCell ref="L22:N22"/>
    <mergeCell ref="L26:N26"/>
    <mergeCell ref="L25:N25"/>
    <mergeCell ref="K20:K21"/>
    <mergeCell ref="L21:N21"/>
    <mergeCell ref="L20:N20"/>
    <mergeCell ref="A14:D14"/>
    <mergeCell ref="K15:O15"/>
    <mergeCell ref="O17:O19"/>
    <mergeCell ref="K14:O14"/>
    <mergeCell ref="K17:K19"/>
    <mergeCell ref="L17:N19"/>
    <mergeCell ref="D17:D18"/>
    <mergeCell ref="C17:C18"/>
    <mergeCell ref="B17:B18"/>
    <mergeCell ref="A15:D15"/>
    <mergeCell ref="A17:A18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2018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2018-10-10T19:53:35Z</cp:lastPrinted>
  <dcterms:created xsi:type="dcterms:W3CDTF">2009-11-09T20:17:22Z</dcterms:created>
  <dcterms:modified xsi:type="dcterms:W3CDTF">2018-10-10T21:02:07Z</dcterms:modified>
</cp:coreProperties>
</file>