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ml.chartshapes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ml.chartshapes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75" windowWidth="16515" windowHeight="6465"/>
  </bookViews>
  <sheets>
    <sheet name="Rita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_xlnm._FilterDatabase" localSheetId="0" hidden="1">Rita!$A$183:$L$196</definedName>
    <definedName name="A">#REF!</definedName>
    <definedName name="AB">#REF!</definedName>
    <definedName name="ABANCAY">#REF!</definedName>
    <definedName name="AMES">'[5]Base 2012'!$E$1</definedName>
    <definedName name="AÑO">#REF!</definedName>
    <definedName name="_xlnm.Print_Area" localSheetId="0">Rita!$A$116:$S$199</definedName>
    <definedName name="AUTORIA">#REF!</definedName>
    <definedName name="CEM">#REF!</definedName>
    <definedName name="conocimiento_caso">#REF!</definedName>
    <definedName name="D">#REF!</definedName>
    <definedName name="DE">#REF!</definedName>
    <definedName name="DEPA">#REF!</definedName>
    <definedName name="dia">'[5]Base 2012'!$D$1</definedName>
    <definedName name="DIST">[7]Casos!#REF!</definedName>
    <definedName name="DISTRITO">#REF!</definedName>
    <definedName name="DPTO">#REF!</definedName>
    <definedName name="DR">#REF!</definedName>
    <definedName name="GÉNERO">#REF!</definedName>
    <definedName name="genero1">#REF!</definedName>
    <definedName name="GENRO">#REF!</definedName>
    <definedName name="GENRO21">#REF!</definedName>
    <definedName name="GGGGG">'[8]Base 2012'!$B$1</definedName>
    <definedName name="GGGGGGGGGG">'[8]Base 2012'!$D$1</definedName>
    <definedName name="GRADO">#REF!</definedName>
    <definedName name="HIJOS">#REF!</definedName>
    <definedName name="HOMICIDIO">#REF!</definedName>
    <definedName name="HOMICIDIO1">#REF!</definedName>
    <definedName name="LABOR">#REF!</definedName>
    <definedName name="LUGAR">#REF!</definedName>
    <definedName name="Marca_temporal">'[5]Base 2012'!$B$1</definedName>
    <definedName name="MEDIDAS">#REF!</definedName>
    <definedName name="MES">#REF!</definedName>
    <definedName name="N">#REF!</definedName>
    <definedName name="NDDDSFDSF">#REF!</definedName>
    <definedName name="Nro_de_oficio">#REF!</definedName>
    <definedName name="PROV">#REF!</definedName>
    <definedName name="PROVINCIA">#REF!</definedName>
    <definedName name="RESPUESTA">#REF!</definedName>
    <definedName name="SEXO">#REF!</definedName>
    <definedName name="SITUACION">#REF!</definedName>
    <definedName name="VINCULO">#REF!</definedName>
    <definedName name="VINCULO_A">#REF!</definedName>
    <definedName name="ZONA">#REF!</definedName>
  </definedNames>
  <calcPr calcId="144525"/>
</workbook>
</file>

<file path=xl/calcChain.xml><?xml version="1.0" encoding="utf-8"?>
<calcChain xmlns="http://schemas.openxmlformats.org/spreadsheetml/2006/main">
  <c r="G196" i="1" l="1"/>
  <c r="F196" i="1"/>
  <c r="E196" i="1"/>
  <c r="H195" i="1"/>
  <c r="H194" i="1"/>
  <c r="H193" i="1"/>
  <c r="H192" i="1"/>
  <c r="H191" i="1"/>
  <c r="H190" i="1"/>
  <c r="H189" i="1"/>
  <c r="H188" i="1"/>
  <c r="H187" i="1"/>
  <c r="H186" i="1"/>
  <c r="H185" i="1"/>
  <c r="H196" i="1" s="1"/>
  <c r="I178" i="1"/>
  <c r="H178" i="1"/>
  <c r="F178" i="1"/>
  <c r="E178" i="1"/>
  <c r="C178" i="1"/>
  <c r="B178" i="1"/>
  <c r="J177" i="1"/>
  <c r="G177" i="1"/>
  <c r="D177" i="1"/>
  <c r="J176" i="1"/>
  <c r="G176" i="1"/>
  <c r="D176" i="1"/>
  <c r="J175" i="1"/>
  <c r="G175" i="1"/>
  <c r="D175" i="1"/>
  <c r="J174" i="1"/>
  <c r="G174" i="1"/>
  <c r="D174" i="1"/>
  <c r="J173" i="1"/>
  <c r="G173" i="1"/>
  <c r="D173" i="1"/>
  <c r="J172" i="1"/>
  <c r="G172" i="1"/>
  <c r="D172" i="1"/>
  <c r="J171" i="1"/>
  <c r="G171" i="1"/>
  <c r="D171" i="1"/>
  <c r="J170" i="1"/>
  <c r="J178" i="1" s="1"/>
  <c r="R173" i="1" s="1"/>
  <c r="G170" i="1"/>
  <c r="G178" i="1" s="1"/>
  <c r="R172" i="1" s="1"/>
  <c r="D170" i="1"/>
  <c r="D178" i="1" s="1"/>
  <c r="R171" i="1" s="1"/>
  <c r="J161" i="1"/>
  <c r="I161" i="1"/>
  <c r="H161" i="1"/>
  <c r="G161" i="1"/>
  <c r="F161" i="1"/>
  <c r="E161" i="1"/>
  <c r="D161" i="1"/>
  <c r="C161" i="1"/>
  <c r="B160" i="1"/>
  <c r="B159" i="1"/>
  <c r="B158" i="1"/>
  <c r="B157" i="1"/>
  <c r="B156" i="1"/>
  <c r="B155" i="1"/>
  <c r="B154" i="1"/>
  <c r="B153" i="1"/>
  <c r="B152" i="1"/>
  <c r="B151" i="1"/>
  <c r="B150" i="1"/>
  <c r="B149" i="1"/>
  <c r="B161" i="1" s="1"/>
  <c r="B162" i="1" s="1"/>
  <c r="D141" i="1"/>
  <c r="C141" i="1"/>
  <c r="B140" i="1"/>
  <c r="B139" i="1"/>
  <c r="B138" i="1"/>
  <c r="B137" i="1"/>
  <c r="B136" i="1"/>
  <c r="B135" i="1"/>
  <c r="B134" i="1"/>
  <c r="B133" i="1"/>
  <c r="B132" i="1"/>
  <c r="B131" i="1"/>
  <c r="B130" i="1"/>
  <c r="B129" i="1"/>
  <c r="B141" i="1" s="1"/>
  <c r="B142" i="1" s="1"/>
  <c r="C142" i="1" l="1"/>
  <c r="C162" i="1"/>
  <c r="E162" i="1"/>
  <c r="G162" i="1"/>
  <c r="I162" i="1"/>
  <c r="R174" i="1"/>
  <c r="S171" i="1"/>
  <c r="S173" i="1"/>
  <c r="D142" i="1"/>
  <c r="D162" i="1"/>
  <c r="F162" i="1"/>
  <c r="H162" i="1"/>
  <c r="J162" i="1"/>
  <c r="S172" i="1"/>
</calcChain>
</file>

<file path=xl/sharedStrings.xml><?xml version="1.0" encoding="utf-8"?>
<sst xmlns="http://schemas.openxmlformats.org/spreadsheetml/2006/main" count="1235" uniqueCount="75">
  <si>
    <t>mes</t>
  </si>
  <si>
    <t>Sexo</t>
  </si>
  <si>
    <t>tipo_vio</t>
  </si>
  <si>
    <t>ABAND</t>
  </si>
  <si>
    <t>VIOLACION</t>
  </si>
  <si>
    <t>EXPLOT</t>
  </si>
  <si>
    <t>g_edad</t>
  </si>
  <si>
    <t>SERVICIO</t>
  </si>
  <si>
    <t>ATENCION</t>
  </si>
  <si>
    <t>ESTADO_ULTIMA</t>
  </si>
  <si>
    <t>VINCULO</t>
  </si>
  <si>
    <t>Resumen Estadístico de Casos Derivados por los Centros de Referencia de Lucha contra la Violencia</t>
  </si>
  <si>
    <t>Familiar y Sexual de las Sociedades de Beneficencia Pública y Juntas de Participación Social</t>
  </si>
  <si>
    <t>Periodo: Enero - Diciembre 2012</t>
  </si>
  <si>
    <t xml:space="preserve"> </t>
  </si>
  <si>
    <t>Número de Casos Derivados por Violencia Familiar y Sexual; según Sexo de la Víctima y Mes</t>
  </si>
  <si>
    <t xml:space="preserve">Mes </t>
  </si>
  <si>
    <t>Total</t>
  </si>
  <si>
    <t>Femenino</t>
  </si>
  <si>
    <t>Masculino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</si>
  <si>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</si>
  <si>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</si>
  <si>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</si>
  <si>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</si>
  <si>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</si>
  <si>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</si>
  <si>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</si>
  <si>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</si>
  <si>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</si>
  <si>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</si>
  <si>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</si>
  <si>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</si>
  <si>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%</t>
  </si>
  <si>
    <t>Número de Casos Derivados por Violencia Familiar y Sexual; según Edad de la Víctima y Mes</t>
  </si>
  <si>
    <t>0-5 años</t>
  </si>
  <si>
    <t>6-11 años</t>
  </si>
  <si>
    <t>12-17 años</t>
  </si>
  <si>
    <t>18-25 años</t>
  </si>
  <si>
    <t>26-35 años</t>
  </si>
  <si>
    <t>36-45 años</t>
  </si>
  <si>
    <t>46-59 años</t>
  </si>
  <si>
    <t>60 + años</t>
  </si>
  <si>
    <t>Número de Casos Derivados por Violencia Familiar y Sexual; según Tipo de Violencia, Sexo y Edad de la Víctima</t>
  </si>
  <si>
    <t>Grupo de Edad</t>
  </si>
  <si>
    <t>Violencia Psicológica</t>
  </si>
  <si>
    <t>Violencia Física</t>
  </si>
  <si>
    <t>Violencia Sexual</t>
  </si>
  <si>
    <t>Tipo de Violencia</t>
  </si>
  <si>
    <t>Casos Derivados</t>
  </si>
  <si>
    <t>Número de Casos Derivados por Violencia Familiar y Sexual; según Tipo de Institución donde se deriva el caso y Tipo de Violencia</t>
  </si>
  <si>
    <t>Tipo de Institución</t>
  </si>
  <si>
    <t>1.</t>
  </si>
  <si>
    <t>Centro Emergencia Mujer</t>
  </si>
  <si>
    <t>2.</t>
  </si>
  <si>
    <t>Comisaría de la zona</t>
  </si>
  <si>
    <t>3.</t>
  </si>
  <si>
    <t>Casa de refugio</t>
  </si>
  <si>
    <t>4.</t>
  </si>
  <si>
    <t>Línea 100</t>
  </si>
  <si>
    <t>5.</t>
  </si>
  <si>
    <t>DEMUNA</t>
  </si>
  <si>
    <t>6.</t>
  </si>
  <si>
    <t>Fiscalía</t>
  </si>
  <si>
    <t>7.</t>
  </si>
  <si>
    <t>Modulos básicos justicia/juzgados</t>
  </si>
  <si>
    <t>8.</t>
  </si>
  <si>
    <t>Establecimientos de Salud</t>
  </si>
  <si>
    <t>9.</t>
  </si>
  <si>
    <t>MINJUS</t>
  </si>
  <si>
    <t>10.</t>
  </si>
  <si>
    <t>ONG´s</t>
  </si>
  <si>
    <t>11.</t>
  </si>
  <si>
    <t>Otros</t>
  </si>
  <si>
    <t>Fuente: Sistema de Registro de Casos Derivados por los Centros de Referencia de Lucha contra la VFS de las S.B.P. y J.P.S.</t>
  </si>
  <si>
    <t>Elaboración: Unidad de Generación de Información y Gestión del Conocimiento - PNCVFS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</si>
</sst>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_-* #,##0.00\ &quot;€&quot;_-;\-* #,##0.00\ &quot;€&quot;_-;_-* &quot;-&quot;??\ &quot;€&quot;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7"/>
      <name val="Arial Narrow"/>
      <family val="2"/>
    </font>
    <font>
      <b/>
      <sz val="22"/>
      <color rgb="FFC00000"/>
      <name val="Arial"/>
      <family val="2"/>
    </font>
    <font>
      <b/>
      <sz val="22"/>
      <color indexed="60"/>
      <name val="Arial"/>
      <family val="2"/>
    </font>
    <font>
      <sz val="20"/>
      <name val="Arial"/>
      <family val="2"/>
    </font>
    <font>
      <b/>
      <sz val="14"/>
      <color rgb="FFC00000"/>
      <name val="Arial"/>
      <family val="2"/>
    </font>
    <font>
      <b/>
      <sz val="14"/>
      <color indexed="60"/>
      <name val="Arial"/>
      <family val="2"/>
    </font>
    <font>
      <sz val="10"/>
      <color indexed="10"/>
      <name val="Arial"/>
      <family val="2"/>
    </font>
    <font>
      <b/>
      <sz val="14"/>
      <color indexed="9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8"/>
      <name val="Arial"/>
      <family val="2"/>
    </font>
    <font>
      <u/>
      <sz val="10"/>
      <color theme="10"/>
      <name val="Arial"/>
      <family val="2"/>
    </font>
    <font>
      <u/>
      <sz val="12.1"/>
      <color theme="10"/>
      <name val="Calibri"/>
      <family val="2"/>
    </font>
    <font>
      <sz val="11"/>
      <color indexed="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</borders>
  <cellStyleXfs count="28">
    <xf numFmtId="0" fontId="0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43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9" fontId="2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>
      <alignment vertical="center"/>
    </xf>
  </cellStyleXfs>
  <cellXfs count="87">
    <xf numFmtId="0" fontId="0" fillId="0" borderId="0" xfId="0"/>
    <xf numFmtId="0" fontId="2" fillId="2" borderId="0" xfId="1" applyFont="1" applyFill="1"/>
    <xf numFmtId="0" fontId="3" fillId="2" borderId="1" xfId="1" applyFont="1" applyFill="1" applyBorder="1" applyAlignment="1">
      <alignment horizontal="center" vertical="center" wrapText="1"/>
    </xf>
    <xf numFmtId="0" fontId="3" fillId="2" borderId="0" xfId="1" applyFont="1" applyFill="1" applyBorder="1" applyAlignment="1">
      <alignment horizontal="center" vertical="center" wrapText="1"/>
    </xf>
    <xf numFmtId="0" fontId="2" fillId="3" borderId="0" xfId="1" applyFill="1"/>
    <xf numFmtId="0" fontId="4" fillId="2" borderId="0" xfId="1" applyFont="1" applyFill="1" applyAlignment="1">
      <alignment horizontal="centerContinuous"/>
    </xf>
    <xf numFmtId="0" fontId="5" fillId="2" borderId="0" xfId="1" applyFont="1" applyFill="1" applyAlignment="1">
      <alignment horizontal="centerContinuous"/>
    </xf>
    <xf numFmtId="0" fontId="6" fillId="3" borderId="0" xfId="1" applyFont="1" applyFill="1"/>
    <xf numFmtId="17" fontId="7" fillId="2" borderId="0" xfId="1" applyNumberFormat="1" applyFont="1" applyFill="1" applyAlignment="1">
      <alignment horizontal="centerContinuous"/>
    </xf>
    <xf numFmtId="0" fontId="8" fillId="2" borderId="0" xfId="1" applyFont="1" applyFill="1" applyAlignment="1">
      <alignment horizontal="centerContinuous"/>
    </xf>
    <xf numFmtId="0" fontId="9" fillId="3" borderId="0" xfId="1" applyFont="1" applyFill="1"/>
    <xf numFmtId="0" fontId="10" fillId="4" borderId="2" xfId="1" applyFont="1" applyFill="1" applyBorder="1" applyAlignment="1">
      <alignment horizontal="left" vertical="center"/>
    </xf>
    <xf numFmtId="0" fontId="10" fillId="4" borderId="3" xfId="1" applyFont="1" applyFill="1" applyBorder="1" applyAlignment="1">
      <alignment horizontal="left" vertical="center"/>
    </xf>
    <xf numFmtId="0" fontId="10" fillId="4" borderId="4" xfId="1" applyFont="1" applyFill="1" applyBorder="1" applyAlignment="1">
      <alignment horizontal="left" vertical="center"/>
    </xf>
    <xf numFmtId="0" fontId="11" fillId="3" borderId="0" xfId="1" applyFont="1" applyFill="1"/>
    <xf numFmtId="0" fontId="12" fillId="5" borderId="1" xfId="1" applyFont="1" applyFill="1" applyBorder="1" applyAlignment="1">
      <alignment horizontal="left" vertical="center"/>
    </xf>
    <xf numFmtId="0" fontId="12" fillId="5" borderId="1" xfId="1" applyFont="1" applyFill="1" applyBorder="1" applyAlignment="1">
      <alignment horizontal="center" vertical="center"/>
    </xf>
    <xf numFmtId="0" fontId="12" fillId="2" borderId="0" xfId="1" applyFont="1" applyFill="1" applyBorder="1" applyAlignment="1">
      <alignment horizontal="center" vertical="center"/>
    </xf>
    <xf numFmtId="0" fontId="13" fillId="3" borderId="5" xfId="1" applyFont="1" applyFill="1" applyBorder="1"/>
    <xf numFmtId="3" fontId="13" fillId="3" borderId="6" xfId="1" applyNumberFormat="1" applyFont="1" applyFill="1" applyBorder="1" applyAlignment="1">
      <alignment horizontal="center"/>
    </xf>
    <xf numFmtId="3" fontId="13" fillId="3" borderId="7" xfId="1" applyNumberFormat="1" applyFont="1" applyFill="1" applyBorder="1" applyAlignment="1">
      <alignment horizontal="center"/>
    </xf>
    <xf numFmtId="3" fontId="13" fillId="2" borderId="0" xfId="1" applyNumberFormat="1" applyFont="1" applyFill="1" applyBorder="1" applyAlignment="1">
      <alignment horizontal="center"/>
    </xf>
    <xf numFmtId="0" fontId="13" fillId="3" borderId="8" xfId="1" applyFont="1" applyFill="1" applyBorder="1"/>
    <xf numFmtId="3" fontId="13" fillId="3" borderId="9" xfId="1" applyNumberFormat="1" applyFont="1" applyFill="1" applyBorder="1" applyAlignment="1">
      <alignment horizontal="center"/>
    </xf>
    <xf numFmtId="3" fontId="13" fillId="3" borderId="10" xfId="1" applyNumberFormat="1" applyFont="1" applyFill="1" applyBorder="1" applyAlignment="1">
      <alignment horizontal="center"/>
    </xf>
    <xf numFmtId="3" fontId="13" fillId="0" borderId="9" xfId="1" applyNumberFormat="1" applyFont="1" applyFill="1" applyBorder="1" applyAlignment="1">
      <alignment horizontal="center"/>
    </xf>
    <xf numFmtId="3" fontId="13" fillId="0" borderId="10" xfId="1" applyNumberFormat="1" applyFont="1" applyFill="1" applyBorder="1" applyAlignment="1">
      <alignment horizontal="center"/>
    </xf>
    <xf numFmtId="0" fontId="13" fillId="3" borderId="11" xfId="1" applyFont="1" applyFill="1" applyBorder="1"/>
    <xf numFmtId="3" fontId="13" fillId="3" borderId="12" xfId="1" applyNumberFormat="1" applyFont="1" applyFill="1" applyBorder="1" applyAlignment="1">
      <alignment horizontal="center"/>
    </xf>
    <xf numFmtId="3" fontId="13" fillId="0" borderId="12" xfId="1" applyNumberFormat="1" applyFont="1" applyFill="1" applyBorder="1" applyAlignment="1">
      <alignment horizontal="center"/>
    </xf>
    <xf numFmtId="3" fontId="13" fillId="0" borderId="13" xfId="1" applyNumberFormat="1" applyFont="1" applyFill="1" applyBorder="1" applyAlignment="1">
      <alignment horizontal="center"/>
    </xf>
    <xf numFmtId="0" fontId="12" fillId="5" borderId="1" xfId="1" applyFont="1" applyFill="1" applyBorder="1"/>
    <xf numFmtId="3" fontId="12" fillId="5" borderId="1" xfId="1" applyNumberFormat="1" applyFont="1" applyFill="1" applyBorder="1" applyAlignment="1">
      <alignment horizontal="center"/>
    </xf>
    <xf numFmtId="3" fontId="12" fillId="2" borderId="0" xfId="1" applyNumberFormat="1" applyFont="1" applyFill="1" applyBorder="1" applyAlignment="1">
      <alignment horizontal="center"/>
    </xf>
    <xf numFmtId="9" fontId="12" fillId="5" borderId="1" xfId="2" applyFont="1" applyFill="1" applyBorder="1" applyAlignment="1">
      <alignment horizontal="center"/>
    </xf>
    <xf numFmtId="9" fontId="12" fillId="2" borderId="0" xfId="2" applyFont="1" applyFill="1" applyBorder="1" applyAlignment="1">
      <alignment horizontal="center"/>
    </xf>
    <xf numFmtId="0" fontId="2" fillId="6" borderId="0" xfId="1" applyFont="1" applyFill="1" applyBorder="1"/>
    <xf numFmtId="0" fontId="11" fillId="3" borderId="0" xfId="1" applyFont="1" applyFill="1" applyAlignment="1">
      <alignment horizontal="left"/>
    </xf>
    <xf numFmtId="0" fontId="12" fillId="5" borderId="1" xfId="1" applyFont="1" applyFill="1" applyBorder="1" applyAlignment="1">
      <alignment vertical="center"/>
    </xf>
    <xf numFmtId="9" fontId="12" fillId="6" borderId="0" xfId="2" applyFont="1" applyFill="1" applyBorder="1" applyAlignment="1">
      <alignment horizontal="center"/>
    </xf>
    <xf numFmtId="0" fontId="12" fillId="5" borderId="1" xfId="1" applyFont="1" applyFill="1" applyBorder="1" applyAlignment="1">
      <alignment horizontal="center" vertical="center" wrapText="1"/>
    </xf>
    <xf numFmtId="0" fontId="12" fillId="2" borderId="0" xfId="1" applyFont="1" applyFill="1" applyBorder="1" applyAlignment="1">
      <alignment horizontal="center" vertical="center" wrapText="1"/>
    </xf>
    <xf numFmtId="0" fontId="11" fillId="5" borderId="1" xfId="1" applyFont="1" applyFill="1" applyBorder="1" applyAlignment="1">
      <alignment horizontal="center" vertical="center" wrapText="1"/>
    </xf>
    <xf numFmtId="0" fontId="11" fillId="2" borderId="0" xfId="1" applyFont="1" applyFill="1" applyBorder="1" applyAlignment="1">
      <alignment horizontal="center" vertical="center" wrapText="1"/>
    </xf>
    <xf numFmtId="0" fontId="13" fillId="3" borderId="14" xfId="1" applyFont="1" applyFill="1" applyBorder="1"/>
    <xf numFmtId="3" fontId="13" fillId="3" borderId="15" xfId="1" applyNumberFormat="1" applyFont="1" applyFill="1" applyBorder="1" applyAlignment="1">
      <alignment horizontal="center"/>
    </xf>
    <xf numFmtId="3" fontId="13" fillId="3" borderId="16" xfId="1" applyNumberFormat="1" applyFont="1" applyFill="1" applyBorder="1" applyAlignment="1">
      <alignment horizontal="center"/>
    </xf>
    <xf numFmtId="0" fontId="13" fillId="3" borderId="17" xfId="1" applyFont="1" applyFill="1" applyBorder="1" applyAlignment="1">
      <alignment horizontal="center"/>
    </xf>
    <xf numFmtId="0" fontId="13" fillId="3" borderId="18" xfId="1" applyFont="1" applyFill="1" applyBorder="1" applyAlignment="1">
      <alignment horizontal="center"/>
    </xf>
    <xf numFmtId="0" fontId="13" fillId="3" borderId="19" xfId="1" applyFont="1" applyFill="1" applyBorder="1" applyAlignment="1">
      <alignment horizontal="center"/>
    </xf>
    <xf numFmtId="9" fontId="13" fillId="3" borderId="7" xfId="2" applyFont="1" applyFill="1" applyBorder="1" applyAlignment="1">
      <alignment horizontal="center"/>
    </xf>
    <xf numFmtId="0" fontId="13" fillId="3" borderId="20" xfId="1" applyFont="1" applyFill="1" applyBorder="1" applyAlignment="1">
      <alignment horizontal="center"/>
    </xf>
    <xf numFmtId="0" fontId="13" fillId="3" borderId="21" xfId="1" applyFont="1" applyFill="1" applyBorder="1" applyAlignment="1">
      <alignment horizontal="center"/>
    </xf>
    <xf numFmtId="0" fontId="13" fillId="3" borderId="22" xfId="1" applyFont="1" applyFill="1" applyBorder="1" applyAlignment="1">
      <alignment horizontal="center"/>
    </xf>
    <xf numFmtId="9" fontId="13" fillId="3" borderId="10" xfId="2" applyFont="1" applyFill="1" applyBorder="1" applyAlignment="1">
      <alignment horizontal="center"/>
    </xf>
    <xf numFmtId="0" fontId="12" fillId="5" borderId="2" xfId="1" applyFont="1" applyFill="1" applyBorder="1" applyAlignment="1">
      <alignment horizontal="center"/>
    </xf>
    <xf numFmtId="0" fontId="12" fillId="5" borderId="3" xfId="1" applyFont="1" applyFill="1" applyBorder="1" applyAlignment="1">
      <alignment horizontal="center"/>
    </xf>
    <xf numFmtId="0" fontId="12" fillId="5" borderId="4" xfId="1" applyFont="1" applyFill="1" applyBorder="1" applyAlignment="1">
      <alignment horizontal="center"/>
    </xf>
    <xf numFmtId="0" fontId="12" fillId="3" borderId="0" xfId="1" applyFont="1" applyFill="1" applyBorder="1"/>
    <xf numFmtId="3" fontId="12" fillId="3" borderId="0" xfId="1" applyNumberFormat="1" applyFont="1" applyFill="1" applyBorder="1" applyAlignment="1">
      <alignment horizontal="center"/>
    </xf>
    <xf numFmtId="9" fontId="12" fillId="3" borderId="0" xfId="2" applyFont="1" applyFill="1" applyBorder="1" applyAlignment="1">
      <alignment horizontal="center"/>
    </xf>
    <xf numFmtId="0" fontId="13" fillId="3" borderId="23" xfId="1" applyFont="1" applyFill="1" applyBorder="1"/>
    <xf numFmtId="3" fontId="13" fillId="3" borderId="24" xfId="1" applyNumberFormat="1" applyFont="1" applyFill="1" applyBorder="1" applyAlignment="1">
      <alignment horizontal="center"/>
    </xf>
    <xf numFmtId="3" fontId="13" fillId="3" borderId="25" xfId="1" applyNumberFormat="1" applyFont="1" applyFill="1" applyBorder="1" applyAlignment="1">
      <alignment horizontal="center"/>
    </xf>
    <xf numFmtId="0" fontId="10" fillId="4" borderId="26" xfId="1" applyFont="1" applyFill="1" applyBorder="1" applyAlignment="1">
      <alignment horizontal="left" vertical="center"/>
    </xf>
    <xf numFmtId="0" fontId="10" fillId="4" borderId="27" xfId="1" applyFont="1" applyFill="1" applyBorder="1" applyAlignment="1">
      <alignment horizontal="left" vertical="center"/>
    </xf>
    <xf numFmtId="0" fontId="10" fillId="4" borderId="28" xfId="1" applyFont="1" applyFill="1" applyBorder="1" applyAlignment="1">
      <alignment horizontal="left" vertical="center"/>
    </xf>
    <xf numFmtId="0" fontId="12" fillId="5" borderId="26" xfId="1" applyFont="1" applyFill="1" applyBorder="1" applyAlignment="1">
      <alignment horizontal="center" vertical="center" wrapText="1"/>
    </xf>
    <xf numFmtId="0" fontId="12" fillId="5" borderId="27" xfId="1" applyFont="1" applyFill="1" applyBorder="1" applyAlignment="1">
      <alignment horizontal="center" vertical="center" wrapText="1"/>
    </xf>
    <xf numFmtId="0" fontId="12" fillId="5" borderId="28" xfId="1" applyFont="1" applyFill="1" applyBorder="1" applyAlignment="1">
      <alignment horizontal="center" vertical="center" wrapText="1"/>
    </xf>
    <xf numFmtId="0" fontId="12" fillId="5" borderId="29" xfId="1" applyFont="1" applyFill="1" applyBorder="1" applyAlignment="1">
      <alignment horizontal="center" vertical="center" wrapText="1"/>
    </xf>
    <xf numFmtId="0" fontId="12" fillId="2" borderId="0" xfId="1" applyFont="1" applyFill="1" applyBorder="1" applyAlignment="1">
      <alignment vertical="center" wrapText="1"/>
    </xf>
    <xf numFmtId="0" fontId="12" fillId="5" borderId="30" xfId="1" applyFont="1" applyFill="1" applyBorder="1" applyAlignment="1">
      <alignment horizontal="center" vertical="center" wrapText="1"/>
    </xf>
    <xf numFmtId="0" fontId="12" fillId="5" borderId="31" xfId="1" applyFont="1" applyFill="1" applyBorder="1" applyAlignment="1">
      <alignment horizontal="center" vertical="center" wrapText="1"/>
    </xf>
    <xf numFmtId="0" fontId="12" fillId="5" borderId="32" xfId="1" applyFont="1" applyFill="1" applyBorder="1" applyAlignment="1">
      <alignment horizontal="center" vertical="center" wrapText="1"/>
    </xf>
    <xf numFmtId="0" fontId="12" fillId="5" borderId="33" xfId="1" applyFont="1" applyFill="1" applyBorder="1" applyAlignment="1">
      <alignment horizontal="center" vertical="center" wrapText="1"/>
    </xf>
    <xf numFmtId="0" fontId="2" fillId="3" borderId="5" xfId="1" applyFill="1" applyBorder="1" applyAlignment="1">
      <alignment horizontal="center"/>
    </xf>
    <xf numFmtId="0" fontId="13" fillId="3" borderId="34" xfId="1" applyFont="1" applyFill="1" applyBorder="1" applyAlignment="1">
      <alignment horizontal="center"/>
    </xf>
    <xf numFmtId="0" fontId="13" fillId="3" borderId="35" xfId="1" applyFont="1" applyFill="1" applyBorder="1" applyAlignment="1">
      <alignment horizontal="center"/>
    </xf>
    <xf numFmtId="0" fontId="2" fillId="3" borderId="8" xfId="1" applyFill="1" applyBorder="1" applyAlignment="1">
      <alignment horizontal="center"/>
    </xf>
    <xf numFmtId="0" fontId="13" fillId="3" borderId="36" xfId="1" applyFont="1" applyFill="1" applyBorder="1" applyAlignment="1">
      <alignment horizontal="center"/>
    </xf>
    <xf numFmtId="0" fontId="13" fillId="3" borderId="22" xfId="1" applyFont="1" applyFill="1" applyBorder="1" applyAlignment="1">
      <alignment horizontal="center"/>
    </xf>
    <xf numFmtId="49" fontId="2" fillId="3" borderId="8" xfId="1" applyNumberFormat="1" applyFill="1" applyBorder="1" applyAlignment="1">
      <alignment horizontal="center"/>
    </xf>
    <xf numFmtId="0" fontId="12" fillId="5" borderId="4" xfId="1" applyFont="1" applyFill="1" applyBorder="1" applyAlignment="1">
      <alignment horizontal="center"/>
    </xf>
    <xf numFmtId="0" fontId="14" fillId="3" borderId="0" xfId="1" applyFont="1" applyFill="1"/>
    <xf numFmtId="0" fontId="14" fillId="3" borderId="0" xfId="1" applyFont="1" applyFill="1" applyAlignment="1">
      <alignment horizontal="right"/>
    </xf>
    <xf numFmtId="14" fontId="14" fillId="3" borderId="0" xfId="1" applyNumberFormat="1" applyFont="1" applyFill="1" applyAlignment="1">
      <alignment horizontal="right"/>
    </xf>
  </cellXfs>
  <cellStyles count="28">
    <cellStyle name="Euro" xfId="3"/>
    <cellStyle name="Hipervínculo 2" xfId="4"/>
    <cellStyle name="Hipervínculo 2 2" xfId="5"/>
    <cellStyle name="Hipervínculo 3" xfId="6"/>
    <cellStyle name="Millares 2" xfId="7"/>
    <cellStyle name="Moneda 2" xfId="8"/>
    <cellStyle name="Moneda 3" xfId="9"/>
    <cellStyle name="Normal" xfId="0" builtinId="0"/>
    <cellStyle name="Normal 2" xfId="1"/>
    <cellStyle name="Normal 2 2" xfId="10"/>
    <cellStyle name="Normal 2 3" xfId="11"/>
    <cellStyle name="Normal 3" xfId="12"/>
    <cellStyle name="Normal 4" xfId="13"/>
    <cellStyle name="Normal 5" xfId="14"/>
    <cellStyle name="Normal 5 2" xfId="15"/>
    <cellStyle name="Normal 5 3" xfId="16"/>
    <cellStyle name="Normal 6" xfId="17"/>
    <cellStyle name="Normal 7" xfId="18"/>
    <cellStyle name="Porcentaje 2" xfId="2"/>
    <cellStyle name="Porcentaje 3" xfId="19"/>
    <cellStyle name="Porcentual 2" xfId="20"/>
    <cellStyle name="Porcentual 2 2" xfId="21"/>
    <cellStyle name="Porcentual 2 3" xfId="22"/>
    <cellStyle name="Porcentual 2 3 2" xfId="23"/>
    <cellStyle name="Porcentual 2 4" xfId="24"/>
    <cellStyle name="Porcentual 2 4 2" xfId="25"/>
    <cellStyle name="Porcentual 3" xfId="26"/>
    <cellStyle name="Porcentual 4" xfId="2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Casos Derivados según Mes y Sexo</a:t>
            </a:r>
          </a:p>
        </c:rich>
      </c:tx>
      <c:layout>
        <c:manualLayout>
          <c:xMode val="edge"/>
          <c:yMode val="edge"/>
          <c:x val="0.2952583101025415"/>
          <c:y val="4.894680617752969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6538542798361345E-2"/>
          <c:y val="0.20937500000000001"/>
          <c:w val="0.88653929400098952"/>
          <c:h val="0.59062499999999996"/>
        </c:manualLayout>
      </c:layout>
      <c:barChart>
        <c:barDir val="col"/>
        <c:grouping val="stacked"/>
        <c:varyColors val="0"/>
        <c:ser>
          <c:idx val="0"/>
          <c:order val="0"/>
          <c:tx>
            <c:v>Femenino</c:v>
          </c:tx>
          <c:spPr>
            <a:solidFill>
              <a:srgbClr val="F79646">
                <a:lumMod val="75000"/>
              </a:srgb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Rita!$A$129:$A$140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Rita!$C$129:$C$140</c:f>
              <c:numCache>
                <c:formatCode>#,##0</c:formatCode>
                <c:ptCount val="12"/>
                <c:pt idx="0">
                  <c:v>96</c:v>
                </c:pt>
                <c:pt idx="1">
                  <c:v>70</c:v>
                </c:pt>
                <c:pt idx="2">
                  <c:v>86</c:v>
                </c:pt>
                <c:pt idx="3">
                  <c:v>69</c:v>
                </c:pt>
                <c:pt idx="4">
                  <c:v>60</c:v>
                </c:pt>
                <c:pt idx="5">
                  <c:v>80</c:v>
                </c:pt>
                <c:pt idx="6">
                  <c:v>80</c:v>
                </c:pt>
                <c:pt idx="7">
                  <c:v>74</c:v>
                </c:pt>
                <c:pt idx="8">
                  <c:v>85</c:v>
                </c:pt>
                <c:pt idx="9">
                  <c:v>77</c:v>
                </c:pt>
                <c:pt idx="10">
                  <c:v>92</c:v>
                </c:pt>
                <c:pt idx="11">
                  <c:v>49</c:v>
                </c:pt>
              </c:numCache>
            </c:numRef>
          </c:val>
        </c:ser>
        <c:ser>
          <c:idx val="1"/>
          <c:order val="1"/>
          <c:tx>
            <c:v>Masculino</c:v>
          </c:tx>
          <c:spPr>
            <a:solidFill>
              <a:srgbClr val="FFFF99"/>
            </a:solidFill>
            <a:ln w="12700">
              <a:solidFill>
                <a:schemeClr val="tx1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Rita!$A$129:$A$140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Rita!$D$129:$D$140</c:f>
              <c:numCache>
                <c:formatCode>#,##0</c:formatCode>
                <c:ptCount val="12"/>
                <c:pt idx="0">
                  <c:v>24</c:v>
                </c:pt>
                <c:pt idx="1">
                  <c:v>18</c:v>
                </c:pt>
                <c:pt idx="2">
                  <c:v>16</c:v>
                </c:pt>
                <c:pt idx="3">
                  <c:v>12</c:v>
                </c:pt>
                <c:pt idx="4">
                  <c:v>17</c:v>
                </c:pt>
                <c:pt idx="5">
                  <c:v>20</c:v>
                </c:pt>
                <c:pt idx="6">
                  <c:v>17</c:v>
                </c:pt>
                <c:pt idx="7">
                  <c:v>10</c:v>
                </c:pt>
                <c:pt idx="8">
                  <c:v>21</c:v>
                </c:pt>
                <c:pt idx="9">
                  <c:v>12</c:v>
                </c:pt>
                <c:pt idx="10">
                  <c:v>20</c:v>
                </c:pt>
                <c:pt idx="11">
                  <c:v>18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8618880"/>
        <c:axId val="128620416"/>
      </c:barChart>
      <c:catAx>
        <c:axId val="1286188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286204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8620416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28618880"/>
        <c:crosses val="autoZero"/>
        <c:crossBetween val="between"/>
        <c:majorUnit val="40"/>
        <c:min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9347826086956524"/>
          <c:y val="0.88674038386711096"/>
          <c:w val="0.42857142857142855"/>
          <c:h val="9.1160303075323079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056" r="0.75000000000000056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% Casos Derivados según Sexo</a:t>
            </a:r>
          </a:p>
        </c:rich>
      </c:tx>
      <c:layout>
        <c:manualLayout>
          <c:xMode val="edge"/>
          <c:yMode val="edge"/>
          <c:x val="0.24664399904557385"/>
          <c:y val="2.7807879947209988E-2"/>
        </c:manualLayout>
      </c:layout>
      <c:overlay val="0"/>
      <c:spPr>
        <a:noFill/>
        <a:ln w="25400">
          <a:noFill/>
        </a:ln>
      </c:spPr>
    </c:title>
    <c:autoTitleDeleted val="0"/>
    <c:view3D>
      <c:rotX val="6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0748663101604345"/>
          <c:y val="0.33615911943613014"/>
          <c:w val="0.39037433155080287"/>
          <c:h val="0.38700671733403286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79646">
                  <a:lumMod val="75000"/>
                </a:srgbClr>
              </a:solidFill>
              <a:ln w="12700">
                <a:solidFill>
                  <a:srgbClr val="FF00FF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FFFF99"/>
              </a:solidFill>
              <a:ln w="12700">
                <a:solidFill>
                  <a:srgbClr val="0000FF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3.2293679506277977E-2"/>
                  <c:y val="3.7726652596228975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4.0667488958471318E-2"/>
                  <c:y val="-6.6441443422924087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Rita!$C$128:$D$128</c:f>
              <c:strCache>
                <c:ptCount val="2"/>
                <c:pt idx="0">
                  <c:v>Femenino</c:v>
                </c:pt>
                <c:pt idx="1">
                  <c:v>Masculino</c:v>
                </c:pt>
              </c:strCache>
            </c:strRef>
          </c:cat>
          <c:val>
            <c:numRef>
              <c:f>Rita!$C$141:$D$141</c:f>
              <c:numCache>
                <c:formatCode>#,##0</c:formatCode>
                <c:ptCount val="2"/>
                <c:pt idx="0">
                  <c:v>918</c:v>
                </c:pt>
                <c:pt idx="1">
                  <c:v>205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056" r="0.75000000000000056" t="1" header="0" footer="0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Nº Personas Atendidas por tipo de derivación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pattFill prst="dashVert">
              <a:fgClr>
                <a:srgbClr val="333333"/>
              </a:fgClr>
              <a:bgClr>
                <a:srgbClr val="FFFFCC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[2]Estadísticas!$C$67:$J$67</c:f>
              <c:strCache>
                <c:ptCount val="8"/>
                <c:pt idx="0">
                  <c:v>Fiscalia</c:v>
                </c:pt>
                <c:pt idx="1">
                  <c:v>Juez de Paz</c:v>
                </c:pt>
                <c:pt idx="2">
                  <c:v>Juz. Familia</c:v>
                </c:pt>
                <c:pt idx="3">
                  <c:v>CEM</c:v>
                </c:pt>
                <c:pt idx="4">
                  <c:v>Voluntario</c:v>
                </c:pt>
                <c:pt idx="5">
                  <c:v>Demuna</c:v>
                </c:pt>
                <c:pt idx="6">
                  <c:v>C. Salud</c:v>
                </c:pt>
                <c:pt idx="7">
                  <c:v>Otros</c:v>
                </c:pt>
              </c:strCache>
            </c:strRef>
          </c:cat>
          <c:val>
            <c:numRef>
              <c:f>[2]Estadísticas!$C$80:$J$80</c:f>
              <c:numCache>
                <c:formatCode>General</c:formatCode>
                <c:ptCount val="8"/>
                <c:pt idx="0">
                  <c:v>6</c:v>
                </c:pt>
                <c:pt idx="1">
                  <c:v>0</c:v>
                </c:pt>
                <c:pt idx="2">
                  <c:v>14</c:v>
                </c:pt>
                <c:pt idx="3">
                  <c:v>22</c:v>
                </c:pt>
                <c:pt idx="4">
                  <c:v>48</c:v>
                </c:pt>
                <c:pt idx="5">
                  <c:v>6</c:v>
                </c:pt>
                <c:pt idx="6">
                  <c:v>3</c:v>
                </c:pt>
                <c:pt idx="7">
                  <c:v>12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8645376"/>
        <c:axId val="130265088"/>
      </c:barChart>
      <c:catAx>
        <c:axId val="12864537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30265088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130265088"/>
        <c:scaling>
          <c:orientation val="minMax"/>
        </c:scaling>
        <c:delete val="0"/>
        <c:axPos val="t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2864537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056" r="0.75000000000000056" t="1" header="0" footer="0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% Casos Derivados según Tipo de Violencia</a:t>
            </a:r>
          </a:p>
        </c:rich>
      </c:tx>
      <c:layout>
        <c:manualLayout>
          <c:xMode val="edge"/>
          <c:yMode val="edge"/>
          <c:x val="0.15960750595830694"/>
          <c:y val="3.370791040500469E-2"/>
        </c:manualLayout>
      </c:layout>
      <c:overlay val="0"/>
      <c:spPr>
        <a:noFill/>
        <a:ln w="25400">
          <a:noFill/>
        </a:ln>
      </c:spPr>
    </c:title>
    <c:autoTitleDeleted val="0"/>
    <c:view3D>
      <c:rotX val="6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147719947901109"/>
          <c:y val="0.3464439578188821"/>
          <c:w val="0.67088607594936711"/>
          <c:h val="0.57943925233644911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chemeClr val="accent6">
                  <a:lumMod val="75000"/>
                </a:schemeClr>
              </a:solidFill>
              <a:ln w="12700">
                <a:solidFill>
                  <a:srgbClr val="339966"/>
                </a:solidFill>
                <a:prstDash val="solid"/>
              </a:ln>
            </c:spPr>
          </c:dPt>
          <c:dPt>
            <c:idx val="1"/>
            <c:bubble3D val="0"/>
            <c:spPr>
              <a:pattFill prst="pct60">
                <a:fgClr>
                  <a:srgbClr val="FFFF00"/>
                </a:fgClr>
                <a:bgClr>
                  <a:srgbClr val="FFFFFF"/>
                </a:bgClr>
              </a:pattFill>
              <a:ln w="12700">
                <a:solidFill>
                  <a:srgbClr val="FFFF00"/>
                </a:solidFill>
                <a:prstDash val="solid"/>
              </a:ln>
            </c:spPr>
          </c:dPt>
          <c:dPt>
            <c:idx val="2"/>
            <c:bubble3D val="0"/>
          </c:dPt>
          <c:dLbls>
            <c:dLbl>
              <c:idx val="0"/>
              <c:layout>
                <c:manualLayout>
                  <c:x val="0.24609832198459053"/>
                  <c:y val="-1.053906723198061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8.7757597112208527E-2"/>
                  <c:y val="-7.863103532712629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9.5711318784376859E-2"/>
                  <c:y val="-4.174716893010056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Rita!$O$171:$Q$173</c:f>
              <c:strCache>
                <c:ptCount val="3"/>
                <c:pt idx="0">
                  <c:v>Violencia Física</c:v>
                </c:pt>
                <c:pt idx="1">
                  <c:v>Violencia Psicológica</c:v>
                </c:pt>
                <c:pt idx="2">
                  <c:v>Violencia Sexual</c:v>
                </c:pt>
              </c:strCache>
            </c:strRef>
          </c:cat>
          <c:val>
            <c:numRef>
              <c:f>Rita!$R$171:$R$173</c:f>
              <c:numCache>
                <c:formatCode>#,##0</c:formatCode>
                <c:ptCount val="3"/>
                <c:pt idx="0">
                  <c:v>870</c:v>
                </c:pt>
                <c:pt idx="1">
                  <c:v>226</c:v>
                </c:pt>
                <c:pt idx="2">
                  <c:v>27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056" r="0.75000000000000056" t="1" header="0" footer="0"/>
    <c:pageSetup orientation="portrait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Casos Derivados según  Tipo de Institución donde se deriva el caso</a:t>
            </a:r>
          </a:p>
        </c:rich>
      </c:tx>
      <c:layout>
        <c:manualLayout>
          <c:xMode val="edge"/>
          <c:yMode val="edge"/>
          <c:x val="0.32335851957899203"/>
          <c:y val="3.78057443674241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05461410308482"/>
          <c:y val="0.15014201603177987"/>
          <c:w val="0.77171414423372708"/>
          <c:h val="0.81424161169043086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F79646">
                <a:lumMod val="75000"/>
              </a:srgb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Rita!$B$185:$D$195</c:f>
              <c:strCache>
                <c:ptCount val="11"/>
                <c:pt idx="0">
                  <c:v>Centro Emergencia Mujer</c:v>
                </c:pt>
                <c:pt idx="1">
                  <c:v>Comisaría de la zona</c:v>
                </c:pt>
                <c:pt idx="2">
                  <c:v>Casa de refugio</c:v>
                </c:pt>
                <c:pt idx="3">
                  <c:v>Línea 100</c:v>
                </c:pt>
                <c:pt idx="4">
                  <c:v>DEMUNA</c:v>
                </c:pt>
                <c:pt idx="5">
                  <c:v>Fiscalía</c:v>
                </c:pt>
                <c:pt idx="6">
                  <c:v>Modulos básicos justicia/juzgados</c:v>
                </c:pt>
                <c:pt idx="7">
                  <c:v>Establecimientos de Salud</c:v>
                </c:pt>
                <c:pt idx="8">
                  <c:v>MINJUS</c:v>
                </c:pt>
                <c:pt idx="9">
                  <c:v>ONG´s</c:v>
                </c:pt>
                <c:pt idx="10">
                  <c:v>Otros</c:v>
                </c:pt>
              </c:strCache>
            </c:strRef>
          </c:cat>
          <c:val>
            <c:numRef>
              <c:f>Rita!$H$185:$H$195</c:f>
              <c:numCache>
                <c:formatCode>#,##0</c:formatCode>
                <c:ptCount val="11"/>
                <c:pt idx="0">
                  <c:v>259</c:v>
                </c:pt>
                <c:pt idx="1">
                  <c:v>43</c:v>
                </c:pt>
                <c:pt idx="2">
                  <c:v>570</c:v>
                </c:pt>
                <c:pt idx="3">
                  <c:v>0</c:v>
                </c:pt>
                <c:pt idx="4">
                  <c:v>9</c:v>
                </c:pt>
                <c:pt idx="5">
                  <c:v>211</c:v>
                </c:pt>
                <c:pt idx="6">
                  <c:v>9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21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8"/>
        <c:axId val="128261120"/>
        <c:axId val="128271104"/>
      </c:barChart>
      <c:catAx>
        <c:axId val="12826112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28271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8271104"/>
        <c:scaling>
          <c:orientation val="minMax"/>
        </c:scaling>
        <c:delete val="1"/>
        <c:axPos val="t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crossAx val="12826112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089" r="0.75000000000000089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Casos Derivados según  Grupos de Edad de la Víctima</a:t>
            </a:r>
          </a:p>
        </c:rich>
      </c:tx>
      <c:layout>
        <c:manualLayout>
          <c:xMode val="edge"/>
          <c:yMode val="edge"/>
          <c:x val="0.30614930035586041"/>
          <c:y val="3.04716291906810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430009407713971"/>
          <c:y val="0.11437529986171084"/>
          <c:w val="0.77171414423372731"/>
          <c:h val="0.814241611690431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F79646">
                <a:lumMod val="75000"/>
              </a:srgb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Rita!$C$148:$J$148</c:f>
              <c:strCache>
                <c:ptCount val="8"/>
                <c:pt idx="0">
                  <c:v>0-5 años</c:v>
                </c:pt>
                <c:pt idx="1">
                  <c:v>6-11 años</c:v>
                </c:pt>
                <c:pt idx="2">
                  <c:v>12-17 años</c:v>
                </c:pt>
                <c:pt idx="3">
                  <c:v>18-25 años</c:v>
                </c:pt>
                <c:pt idx="4">
                  <c:v>26-35 años</c:v>
                </c:pt>
                <c:pt idx="5">
                  <c:v>36-45 años</c:v>
                </c:pt>
                <c:pt idx="6">
                  <c:v>46-59 años</c:v>
                </c:pt>
                <c:pt idx="7">
                  <c:v>60 + años</c:v>
                </c:pt>
              </c:strCache>
            </c:strRef>
          </c:cat>
          <c:val>
            <c:numRef>
              <c:f>Rita!$C$161:$J$161</c:f>
              <c:numCache>
                <c:formatCode>#,##0</c:formatCode>
                <c:ptCount val="8"/>
                <c:pt idx="0">
                  <c:v>11</c:v>
                </c:pt>
                <c:pt idx="1">
                  <c:v>28</c:v>
                </c:pt>
                <c:pt idx="2">
                  <c:v>58</c:v>
                </c:pt>
                <c:pt idx="3">
                  <c:v>161</c:v>
                </c:pt>
                <c:pt idx="4">
                  <c:v>299</c:v>
                </c:pt>
                <c:pt idx="5">
                  <c:v>258</c:v>
                </c:pt>
                <c:pt idx="6">
                  <c:v>223</c:v>
                </c:pt>
                <c:pt idx="7">
                  <c:v>85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8"/>
        <c:axId val="128492288"/>
        <c:axId val="128493824"/>
      </c:barChart>
      <c:catAx>
        <c:axId val="12849228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284938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8493824"/>
        <c:scaling>
          <c:orientation val="minMax"/>
        </c:scaling>
        <c:delete val="1"/>
        <c:axPos val="t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crossAx val="12849228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11" r="0.75000000000000111" t="1" header="0" footer="0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image" Target="../media/image3.jpe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125</xdr:row>
      <xdr:rowOff>133350</xdr:rowOff>
    </xdr:from>
    <xdr:to>
      <xdr:col>12</xdr:col>
      <xdr:colOff>114300</xdr:colOff>
      <xdr:row>143</xdr:row>
      <xdr:rowOff>28575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714375</xdr:colOff>
      <xdr:row>125</xdr:row>
      <xdr:rowOff>142875</xdr:rowOff>
    </xdr:from>
    <xdr:to>
      <xdr:col>18</xdr:col>
      <xdr:colOff>752475</xdr:colOff>
      <xdr:row>142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161925</xdr:colOff>
      <xdr:row>144</xdr:row>
      <xdr:rowOff>0</xdr:rowOff>
    </xdr:from>
    <xdr:to>
      <xdr:col>17</xdr:col>
      <xdr:colOff>723900</xdr:colOff>
      <xdr:row>144</xdr:row>
      <xdr:rowOff>0</xdr:rowOff>
    </xdr:to>
    <xdr:graphicFrame macro="">
      <xdr:nvGraphicFramePr>
        <xdr:cNvPr id="4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85725</xdr:colOff>
      <xdr:row>165</xdr:row>
      <xdr:rowOff>38100</xdr:rowOff>
    </xdr:from>
    <xdr:to>
      <xdr:col>13</xdr:col>
      <xdr:colOff>714375</xdr:colOff>
      <xdr:row>178</xdr:row>
      <xdr:rowOff>209550</xdr:rowOff>
    </xdr:to>
    <xdr:graphicFrame macro="">
      <xdr:nvGraphicFramePr>
        <xdr:cNvPr id="5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800100</xdr:colOff>
      <xdr:row>181</xdr:row>
      <xdr:rowOff>142875</xdr:rowOff>
    </xdr:from>
    <xdr:to>
      <xdr:col>18</xdr:col>
      <xdr:colOff>704850</xdr:colOff>
      <xdr:row>196</xdr:row>
      <xdr:rowOff>0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485775</xdr:colOff>
      <xdr:row>145</xdr:row>
      <xdr:rowOff>38100</xdr:rowOff>
    </xdr:from>
    <xdr:to>
      <xdr:col>18</xdr:col>
      <xdr:colOff>752475</xdr:colOff>
      <xdr:row>163</xdr:row>
      <xdr:rowOff>104775</xdr:rowOff>
    </xdr:to>
    <xdr:graphicFrame macro="">
      <xdr:nvGraphicFramePr>
        <xdr:cNvPr id="7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115</xdr:row>
      <xdr:rowOff>19050</xdr:rowOff>
    </xdr:from>
    <xdr:to>
      <xdr:col>3</xdr:col>
      <xdr:colOff>438150</xdr:colOff>
      <xdr:row>118</xdr:row>
      <xdr:rowOff>142875</xdr:rowOff>
    </xdr:to>
    <xdr:pic>
      <xdr:nvPicPr>
        <xdr:cNvPr id="8" name="5 Imagen" descr="logoMIMP 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931"/>
        <a:stretch>
          <a:fillRect/>
        </a:stretch>
      </xdr:blipFill>
      <xdr:spPr bwMode="auto">
        <a:xfrm>
          <a:off x="19050" y="19050"/>
          <a:ext cx="291465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0.11369</cdr:x>
      <cdr:y>0.28778</cdr:y>
    </cdr:from>
    <cdr:to>
      <cdr:x>0.11369</cdr:x>
      <cdr:y>0.28778</cdr:y>
    </cdr:to>
    <cdr:pic>
      <cdr:nvPicPr>
        <cdr:cNvPr id="7169" name="Picture 1" descr="MASCULINO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80039" y="84014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0.70608</cdr:x>
      <cdr:y>0.53531</cdr:y>
    </cdr:from>
    <cdr:to>
      <cdr:x>0.70608</cdr:x>
      <cdr:y>0.53531</cdr:y>
    </cdr:to>
    <cdr:pic>
      <cdr:nvPicPr>
        <cdr:cNvPr id="7170" name="Picture 2" descr="FEMENINO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596168" y="16258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0.01348</cdr:x>
      <cdr:y>0.24953</cdr:y>
    </cdr:from>
    <cdr:to>
      <cdr:x>0.157</cdr:x>
      <cdr:y>0.45088</cdr:y>
    </cdr:to>
    <cdr:pic>
      <cdr:nvPicPr>
        <cdr:cNvPr id="7171" name="Picture 3" descr="MASCULINO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50800" y="729028"/>
          <a:ext cx="504604" cy="600303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0.8339</cdr:x>
      <cdr:y>0.6408</cdr:y>
    </cdr:from>
    <cdr:to>
      <cdr:x>0.97402</cdr:x>
      <cdr:y>0.85474</cdr:y>
    </cdr:to>
    <cdr:pic>
      <cdr:nvPicPr>
        <cdr:cNvPr id="7172" name="Picture 4" descr="FEMENINO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968661" y="2185096"/>
          <a:ext cx="498823" cy="729525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0.09617</cdr:x>
      <cdr:y>0.25995</cdr:y>
    </cdr:from>
    <cdr:to>
      <cdr:x>0.09617</cdr:x>
      <cdr:y>0.25995</cdr:y>
    </cdr:to>
    <cdr:pic>
      <cdr:nvPicPr>
        <cdr:cNvPr id="13313" name="Picture 1" descr="MASCULINO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46037" y="86883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0.70897</cdr:x>
      <cdr:y>0.48132</cdr:y>
    </cdr:from>
    <cdr:to>
      <cdr:x>0.70897</cdr:x>
      <cdr:y>0.48132</cdr:y>
    </cdr:to>
    <cdr:pic>
      <cdr:nvPicPr>
        <cdr:cNvPr id="13314" name="Picture 2" descr="FEMENINO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662026" y="1624063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LLANOS\Transfer\2012\BE%20Dic%202012\V.%20Resumenes%20Registros\5.1%20Resumenes%20Estadistico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istema%20Monitoreo%20CAI\Base%20de%20Datos\2008\Registro%20de%20Atenciones%20CAI-JUNIO%20report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llanos\AppData\Local\Temp\Rar$DI00.669\plantilla%20maestra%20de%20recojo%20de%20datos%202012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admin\CONFIG~1\Temp\Rar$DI00.156\plantilla%20maestra%20de%20recojo%20de%20datos%202012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admin\CONFIG~1\Temp\NUEVO%20CONSOLIDADO%20LINEA%20100%20EN%20ACCION%202012-tablamaestra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LLANOS\Transfer\Marleny_Llanos\UGDS\Carpeta%20Magica\2012\DICIEMBRE\Previos\linea%20100%20en%20acci&#243;n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zegarra\AppData\Roaming\Microsoft\Excel\CAI%20-%20Casos%20y%20Atenciones%202011%20DICIEMBRE%20(version%202).xlsb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llanos\AppData\Local\Temp\NUEVO%20CONSOLIDADO%20LINEA%20100%20EN%20ACCION%202012-tablamaestr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nea 100"/>
      <sheetName val="Feminicidio"/>
      <sheetName val="Eventos"/>
      <sheetName val="Chat 100 y Redes Sociales"/>
      <sheetName val="CAI"/>
      <sheetName val="Rita"/>
      <sheetName val="Linea 100 en Acción"/>
    </sheetNames>
    <sheetDataSet>
      <sheetData sheetId="0"/>
      <sheetData sheetId="1"/>
      <sheetData sheetId="2"/>
      <sheetData sheetId="3"/>
      <sheetData sheetId="4"/>
      <sheetData sheetId="5">
        <row r="128">
          <cell r="C128" t="str">
            <v>Femenino</v>
          </cell>
          <cell r="D128" t="str">
            <v>Masculino</v>
          </cell>
        </row>
        <row r="129">
          <cell r="A129" t="str">
            <v>Ene</v>
          </cell>
          <cell r="C129">
            <v>96</v>
          </cell>
          <cell r="D129">
            <v>24</v>
          </cell>
        </row>
        <row r="130">
          <cell r="A130" t="str">
            <v>Feb</v>
          </cell>
          <cell r="C130">
            <v>70</v>
          </cell>
          <cell r="D130">
            <v>18</v>
          </cell>
        </row>
        <row r="131">
          <cell r="A131" t="str">
            <v>Mar</v>
          </cell>
          <cell r="C131">
            <v>86</v>
          </cell>
          <cell r="D131">
            <v>16</v>
          </cell>
        </row>
        <row r="132">
          <cell r="A132" t="str">
            <v>Abr</v>
          </cell>
          <cell r="C132">
            <v>69</v>
          </cell>
          <cell r="D132">
            <v>12</v>
          </cell>
        </row>
        <row r="133">
          <cell r="A133" t="str">
            <v>May</v>
          </cell>
          <cell r="C133">
            <v>60</v>
          </cell>
          <cell r="D133">
            <v>17</v>
          </cell>
        </row>
        <row r="134">
          <cell r="A134" t="str">
            <v>Jun</v>
          </cell>
          <cell r="C134">
            <v>80</v>
          </cell>
          <cell r="D134">
            <v>20</v>
          </cell>
        </row>
        <row r="135">
          <cell r="A135" t="str">
            <v>Jul</v>
          </cell>
          <cell r="C135">
            <v>80</v>
          </cell>
          <cell r="D135">
            <v>17</v>
          </cell>
        </row>
        <row r="136">
          <cell r="A136" t="str">
            <v>Ago</v>
          </cell>
          <cell r="C136">
            <v>74</v>
          </cell>
          <cell r="D136">
            <v>10</v>
          </cell>
        </row>
        <row r="137">
          <cell r="A137" t="str">
            <v>Sep</v>
          </cell>
          <cell r="C137">
            <v>85</v>
          </cell>
          <cell r="D137">
            <v>21</v>
          </cell>
        </row>
        <row r="138">
          <cell r="A138" t="str">
            <v>Oct</v>
          </cell>
          <cell r="C138">
            <v>77</v>
          </cell>
          <cell r="D138">
            <v>12</v>
          </cell>
        </row>
        <row r="139">
          <cell r="A139" t="str">
            <v>Nov</v>
          </cell>
          <cell r="C139">
            <v>92</v>
          </cell>
          <cell r="D139">
            <v>20</v>
          </cell>
        </row>
        <row r="140">
          <cell r="A140" t="str">
            <v>Dic</v>
          </cell>
          <cell r="C140">
            <v>49</v>
          </cell>
          <cell r="D140">
            <v>18</v>
          </cell>
        </row>
        <row r="141">
          <cell r="C141">
            <v>918</v>
          </cell>
          <cell r="D141">
            <v>205</v>
          </cell>
        </row>
        <row r="148">
          <cell r="C148" t="str">
            <v>0-5 años</v>
          </cell>
          <cell r="D148" t="str">
            <v>6-11 años</v>
          </cell>
          <cell r="E148" t="str">
            <v>12-17 años</v>
          </cell>
          <cell r="F148" t="str">
            <v>18-25 años</v>
          </cell>
          <cell r="G148" t="str">
            <v>26-35 años</v>
          </cell>
          <cell r="H148" t="str">
            <v>36-45 años</v>
          </cell>
          <cell r="I148" t="str">
            <v>46-59 años</v>
          </cell>
          <cell r="J148" t="str">
            <v>60 + años</v>
          </cell>
        </row>
        <row r="161">
          <cell r="C161">
            <v>11</v>
          </cell>
          <cell r="D161">
            <v>28</v>
          </cell>
          <cell r="E161">
            <v>58</v>
          </cell>
          <cell r="F161">
            <v>161</v>
          </cell>
          <cell r="G161">
            <v>299</v>
          </cell>
          <cell r="H161">
            <v>258</v>
          </cell>
          <cell r="I161">
            <v>223</v>
          </cell>
          <cell r="J161">
            <v>85</v>
          </cell>
        </row>
        <row r="171">
          <cell r="O171" t="str">
            <v>Violencia Física</v>
          </cell>
          <cell r="R171">
            <v>870</v>
          </cell>
        </row>
        <row r="172">
          <cell r="O172" t="str">
            <v>Violencia Psicológica</v>
          </cell>
          <cell r="R172">
            <v>226</v>
          </cell>
        </row>
        <row r="173">
          <cell r="O173" t="str">
            <v>Violencia Sexual</v>
          </cell>
          <cell r="R173">
            <v>27</v>
          </cell>
        </row>
        <row r="185">
          <cell r="B185" t="str">
            <v>Centro Emergencia Mujer</v>
          </cell>
          <cell r="H185">
            <v>259</v>
          </cell>
        </row>
        <row r="186">
          <cell r="B186" t="str">
            <v>Comisaría de la zona</v>
          </cell>
          <cell r="H186">
            <v>43</v>
          </cell>
        </row>
        <row r="187">
          <cell r="B187" t="str">
            <v>Casa de refugio</v>
          </cell>
          <cell r="H187">
            <v>570</v>
          </cell>
        </row>
        <row r="188">
          <cell r="B188" t="str">
            <v>Línea 100</v>
          </cell>
          <cell r="H188">
            <v>0</v>
          </cell>
        </row>
        <row r="189">
          <cell r="B189" t="str">
            <v>DEMUNA</v>
          </cell>
          <cell r="H189">
            <v>9</v>
          </cell>
        </row>
        <row r="190">
          <cell r="B190" t="str">
            <v>Fiscalía</v>
          </cell>
          <cell r="H190">
            <v>211</v>
          </cell>
        </row>
        <row r="191">
          <cell r="B191" t="str">
            <v>Modulos básicos justicia/juzgados</v>
          </cell>
          <cell r="H191">
            <v>9</v>
          </cell>
        </row>
        <row r="192">
          <cell r="B192" t="str">
            <v>Establecimientos de Salud</v>
          </cell>
          <cell r="H192">
            <v>0</v>
          </cell>
        </row>
        <row r="193">
          <cell r="B193" t="str">
            <v>MINJUS</v>
          </cell>
          <cell r="H193">
            <v>1</v>
          </cell>
        </row>
        <row r="194">
          <cell r="B194" t="str">
            <v>ONG´s</v>
          </cell>
          <cell r="H194">
            <v>0</v>
          </cell>
        </row>
        <row r="195">
          <cell r="B195" t="str">
            <v>Otros</v>
          </cell>
          <cell r="H195">
            <v>21</v>
          </cell>
        </row>
      </sheetData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Atenciones"/>
      <sheetName val="Estadísticas"/>
    </sheetNames>
    <sheetDataSet>
      <sheetData sheetId="0"/>
      <sheetData sheetId="1"/>
      <sheetData sheetId="2">
        <row r="67">
          <cell r="C67" t="str">
            <v>Fiscalia</v>
          </cell>
          <cell r="D67" t="str">
            <v>Juez de Paz</v>
          </cell>
          <cell r="E67" t="str">
            <v>Juz. Familia</v>
          </cell>
          <cell r="F67" t="str">
            <v>CEM</v>
          </cell>
          <cell r="G67" t="str">
            <v>Voluntario</v>
          </cell>
          <cell r="H67" t="str">
            <v>Demuna</v>
          </cell>
          <cell r="I67" t="str">
            <v>C. Salud</v>
          </cell>
          <cell r="J67" t="str">
            <v>Otros</v>
          </cell>
        </row>
        <row r="80">
          <cell r="C80">
            <v>6</v>
          </cell>
          <cell r="D80">
            <v>0</v>
          </cell>
          <cell r="E80">
            <v>14</v>
          </cell>
          <cell r="F80">
            <v>22</v>
          </cell>
          <cell r="G80">
            <v>48</v>
          </cell>
          <cell r="H80">
            <v>6</v>
          </cell>
          <cell r="I80">
            <v>3</v>
          </cell>
          <cell r="J80">
            <v>12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isticas 2012 "/>
      <sheetName val="estadisticas 2012 ene-mar"/>
      <sheetName val="estadisticas2011"/>
      <sheetName val="tablas2012"/>
      <sheetName val="base2012"/>
      <sheetName val="base2011"/>
      <sheetName val="contenidos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isticas 2012 "/>
      <sheetName val="estadisticas 2012 ene-mar"/>
      <sheetName val="estadisticas2011"/>
      <sheetName val="tablas2012"/>
      <sheetName val="base2012"/>
      <sheetName val="base2011"/>
      <sheetName val="contenidos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NEA 100 EN ACCION 2012"/>
      <sheetName val="Tabla dinámica 1"/>
      <sheetName val="Mapa"/>
    </sheetNames>
    <sheetDataSet>
      <sheetData sheetId="0"/>
      <sheetData sheetId="1"/>
      <sheetData sheetId="2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>
        <row r="1">
          <cell r="B1" t="str">
            <v>Marca temporal</v>
          </cell>
          <cell r="D1" t="str">
            <v>2) Indicar el día en que se reporta el caso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BB199"/>
  <sheetViews>
    <sheetView tabSelected="1" view="pageBreakPreview" topLeftCell="A116" zoomScale="80" zoomScaleNormal="80" zoomScaleSheetLayoutView="80" workbookViewId="0"/>
  </sheetViews>
  <sheetFormatPr baseColWidth="10" defaultRowHeight="12.75" x14ac:dyDescent="0.2"/>
  <cols>
    <col min="1" max="1" width="12" style="4" customWidth="1"/>
    <col min="2" max="10" width="12.7109375" style="4" customWidth="1"/>
    <col min="11" max="13" width="13.42578125" style="4" customWidth="1"/>
    <col min="14" max="15" width="12" style="4" customWidth="1"/>
    <col min="16" max="16" width="11.42578125" style="4"/>
    <col min="17" max="17" width="2" style="4" customWidth="1"/>
    <col min="18" max="19" width="11.42578125" style="4"/>
    <col min="20" max="20" width="24.7109375" style="4" customWidth="1"/>
    <col min="21" max="16384" width="11.42578125" style="4"/>
  </cols>
  <sheetData>
    <row r="1" spans="1:24" s="1" customFormat="1" ht="12.75" hidden="1" customHeight="1" x14ac:dyDescent="0.2">
      <c r="A1" s="1" t="s">
        <v>0</v>
      </c>
      <c r="B1" s="1" t="s">
        <v>1</v>
      </c>
      <c r="C1" s="1" t="s">
        <v>0</v>
      </c>
      <c r="D1" s="1" t="s">
        <v>1</v>
      </c>
      <c r="H1" s="1" t="s">
        <v>0</v>
      </c>
      <c r="I1" s="1" t="s">
        <v>1</v>
      </c>
      <c r="J1" s="1" t="s">
        <v>0</v>
      </c>
      <c r="K1" s="1" t="s">
        <v>1</v>
      </c>
      <c r="L1" s="1" t="s">
        <v>0</v>
      </c>
      <c r="M1" s="1" t="s">
        <v>1</v>
      </c>
      <c r="N1" s="1" t="s">
        <v>0</v>
      </c>
      <c r="O1" s="1" t="s">
        <v>1</v>
      </c>
      <c r="P1" s="1" t="s">
        <v>0</v>
      </c>
      <c r="Q1" s="1" t="s">
        <v>1</v>
      </c>
      <c r="R1" s="1" t="s">
        <v>0</v>
      </c>
      <c r="S1" s="1" t="s">
        <v>1</v>
      </c>
      <c r="T1" s="1" t="s">
        <v>1</v>
      </c>
      <c r="U1" s="1" t="s">
        <v>0</v>
      </c>
      <c r="V1" s="1" t="s">
        <v>1</v>
      </c>
      <c r="W1" s="1" t="s">
        <v>0</v>
      </c>
      <c r="X1" s="1" t="s">
        <v>1</v>
      </c>
    </row>
    <row r="2" spans="1:24" s="1" customFormat="1" hidden="1" x14ac:dyDescent="0.2">
      <c r="A2" s="1">
        <v>1</v>
      </c>
      <c r="B2" s="1">
        <v>0</v>
      </c>
      <c r="C2" s="1">
        <v>2</v>
      </c>
      <c r="D2" s="1">
        <v>0</v>
      </c>
      <c r="H2" s="1">
        <v>3</v>
      </c>
      <c r="I2" s="1">
        <v>0</v>
      </c>
      <c r="J2" s="1">
        <v>4</v>
      </c>
      <c r="K2" s="1">
        <v>0</v>
      </c>
      <c r="L2" s="1">
        <v>5</v>
      </c>
      <c r="M2" s="1">
        <v>0</v>
      </c>
      <c r="N2" s="1">
        <v>6</v>
      </c>
      <c r="O2" s="1">
        <v>0</v>
      </c>
      <c r="P2" s="1">
        <v>7</v>
      </c>
      <c r="Q2" s="1">
        <v>0</v>
      </c>
      <c r="R2" s="1">
        <v>8</v>
      </c>
      <c r="S2" s="1">
        <v>0</v>
      </c>
      <c r="T2" s="1">
        <v>0</v>
      </c>
      <c r="U2" s="1">
        <v>11</v>
      </c>
      <c r="V2" s="1">
        <v>0</v>
      </c>
      <c r="W2" s="1">
        <v>12</v>
      </c>
      <c r="X2" s="1">
        <v>0</v>
      </c>
    </row>
    <row r="3" spans="1:24" s="1" customFormat="1" hidden="1" x14ac:dyDescent="0.2">
      <c r="A3" s="1" t="s">
        <v>0</v>
      </c>
      <c r="B3" s="1" t="s">
        <v>1</v>
      </c>
      <c r="C3" s="1" t="s">
        <v>0</v>
      </c>
      <c r="D3" s="1" t="s">
        <v>1</v>
      </c>
      <c r="H3" s="1" t="s">
        <v>0</v>
      </c>
      <c r="I3" s="1" t="s">
        <v>1</v>
      </c>
      <c r="J3" s="1" t="s">
        <v>0</v>
      </c>
      <c r="K3" s="1" t="s">
        <v>1</v>
      </c>
      <c r="L3" s="1" t="s">
        <v>0</v>
      </c>
      <c r="M3" s="1" t="s">
        <v>1</v>
      </c>
      <c r="N3" s="1" t="s">
        <v>0</v>
      </c>
      <c r="O3" s="1" t="s">
        <v>1</v>
      </c>
      <c r="P3" s="1" t="s">
        <v>0</v>
      </c>
      <c r="Q3" s="1" t="s">
        <v>1</v>
      </c>
      <c r="R3" s="1" t="s">
        <v>0</v>
      </c>
      <c r="S3" s="1" t="s">
        <v>1</v>
      </c>
      <c r="T3" s="1" t="s">
        <v>1</v>
      </c>
      <c r="U3" s="1" t="s">
        <v>0</v>
      </c>
      <c r="V3" s="1" t="s">
        <v>1</v>
      </c>
      <c r="W3" s="1" t="s">
        <v>0</v>
      </c>
      <c r="X3" s="1" t="s">
        <v>1</v>
      </c>
    </row>
    <row r="4" spans="1:24" s="1" customFormat="1" hidden="1" x14ac:dyDescent="0.2">
      <c r="A4" s="1">
        <v>1</v>
      </c>
      <c r="B4" s="1">
        <v>1</v>
      </c>
      <c r="C4" s="1">
        <v>2</v>
      </c>
      <c r="D4" s="1">
        <v>1</v>
      </c>
      <c r="H4" s="1">
        <v>3</v>
      </c>
      <c r="I4" s="1">
        <v>1</v>
      </c>
      <c r="J4" s="1">
        <v>4</v>
      </c>
      <c r="K4" s="1">
        <v>1</v>
      </c>
      <c r="L4" s="1">
        <v>5</v>
      </c>
      <c r="M4" s="1">
        <v>1</v>
      </c>
      <c r="N4" s="1">
        <v>6</v>
      </c>
      <c r="O4" s="1">
        <v>1</v>
      </c>
      <c r="P4" s="1">
        <v>7</v>
      </c>
      <c r="Q4" s="1">
        <v>1</v>
      </c>
      <c r="R4" s="1">
        <v>8</v>
      </c>
      <c r="S4" s="1">
        <v>1</v>
      </c>
      <c r="T4" s="1">
        <v>1</v>
      </c>
      <c r="U4" s="1">
        <v>11</v>
      </c>
      <c r="V4" s="1">
        <v>1</v>
      </c>
      <c r="W4" s="1">
        <v>12</v>
      </c>
      <c r="X4" s="1">
        <v>1</v>
      </c>
    </row>
    <row r="5" spans="1:24" s="1" customFormat="1" ht="54" hidden="1" x14ac:dyDescent="0.2">
      <c r="A5" s="1" t="s">
        <v>0</v>
      </c>
      <c r="B5" s="2" t="s">
        <v>2</v>
      </c>
      <c r="C5" s="1" t="s">
        <v>0</v>
      </c>
      <c r="D5" s="2" t="s">
        <v>2</v>
      </c>
      <c r="E5" s="3"/>
      <c r="F5" s="3"/>
      <c r="G5" s="3"/>
      <c r="H5" s="1" t="s">
        <v>0</v>
      </c>
      <c r="I5" s="2" t="s">
        <v>2</v>
      </c>
      <c r="J5" s="1" t="s">
        <v>0</v>
      </c>
      <c r="K5" s="2" t="s">
        <v>2</v>
      </c>
      <c r="L5" s="1" t="s">
        <v>0</v>
      </c>
      <c r="M5" s="2" t="s">
        <v>2</v>
      </c>
      <c r="N5" s="1" t="s">
        <v>0</v>
      </c>
      <c r="O5" s="2" t="s">
        <v>2</v>
      </c>
      <c r="P5" s="1" t="s">
        <v>0</v>
      </c>
      <c r="Q5" s="2" t="s">
        <v>2</v>
      </c>
      <c r="R5" s="1" t="s">
        <v>0</v>
      </c>
      <c r="S5" s="2" t="s">
        <v>2</v>
      </c>
      <c r="T5" s="2" t="s">
        <v>2</v>
      </c>
      <c r="U5" s="1" t="s">
        <v>0</v>
      </c>
      <c r="V5" s="2" t="s">
        <v>2</v>
      </c>
      <c r="W5" s="1" t="s">
        <v>0</v>
      </c>
      <c r="X5" s="2" t="s">
        <v>2</v>
      </c>
    </row>
    <row r="6" spans="1:24" s="1" customFormat="1" hidden="1" x14ac:dyDescent="0.2">
      <c r="A6" s="1">
        <v>1</v>
      </c>
      <c r="B6" s="1">
        <v>1</v>
      </c>
      <c r="C6" s="1">
        <v>2</v>
      </c>
      <c r="D6" s="1">
        <v>1</v>
      </c>
      <c r="H6" s="1">
        <v>3</v>
      </c>
      <c r="I6" s="1">
        <v>1</v>
      </c>
      <c r="J6" s="1">
        <v>4</v>
      </c>
      <c r="K6" s="1">
        <v>1</v>
      </c>
      <c r="L6" s="1">
        <v>5</v>
      </c>
      <c r="M6" s="1">
        <v>1</v>
      </c>
      <c r="N6" s="1">
        <v>6</v>
      </c>
      <c r="O6" s="1">
        <v>1</v>
      </c>
      <c r="P6" s="1">
        <v>7</v>
      </c>
      <c r="Q6" s="1">
        <v>1</v>
      </c>
      <c r="R6" s="1">
        <v>8</v>
      </c>
      <c r="S6" s="1">
        <v>1</v>
      </c>
      <c r="T6" s="1">
        <v>1</v>
      </c>
      <c r="U6" s="1">
        <v>11</v>
      </c>
      <c r="V6" s="1">
        <v>1</v>
      </c>
      <c r="W6" s="1">
        <v>12</v>
      </c>
      <c r="X6" s="1">
        <v>1</v>
      </c>
    </row>
    <row r="7" spans="1:24" s="1" customFormat="1" ht="54" hidden="1" x14ac:dyDescent="0.2">
      <c r="A7" s="1" t="s">
        <v>0</v>
      </c>
      <c r="B7" s="2" t="s">
        <v>2</v>
      </c>
      <c r="C7" s="1" t="s">
        <v>0</v>
      </c>
      <c r="D7" s="2" t="s">
        <v>2</v>
      </c>
      <c r="E7" s="3"/>
      <c r="F7" s="3"/>
      <c r="G7" s="3"/>
      <c r="H7" s="1" t="s">
        <v>0</v>
      </c>
      <c r="I7" s="2" t="s">
        <v>2</v>
      </c>
      <c r="J7" s="1" t="s">
        <v>0</v>
      </c>
      <c r="K7" s="2" t="s">
        <v>2</v>
      </c>
      <c r="L7" s="1" t="s">
        <v>0</v>
      </c>
      <c r="M7" s="2" t="s">
        <v>2</v>
      </c>
      <c r="N7" s="1" t="s">
        <v>0</v>
      </c>
      <c r="O7" s="2" t="s">
        <v>2</v>
      </c>
      <c r="P7" s="1" t="s">
        <v>0</v>
      </c>
      <c r="Q7" s="2" t="s">
        <v>2</v>
      </c>
      <c r="R7" s="1" t="s">
        <v>0</v>
      </c>
      <c r="S7" s="2" t="s">
        <v>2</v>
      </c>
      <c r="T7" s="2" t="s">
        <v>2</v>
      </c>
      <c r="U7" s="1" t="s">
        <v>0</v>
      </c>
      <c r="V7" s="2" t="s">
        <v>2</v>
      </c>
      <c r="W7" s="1" t="s">
        <v>0</v>
      </c>
      <c r="X7" s="2" t="s">
        <v>2</v>
      </c>
    </row>
    <row r="8" spans="1:24" s="1" customFormat="1" hidden="1" x14ac:dyDescent="0.2">
      <c r="A8" s="1">
        <v>1</v>
      </c>
      <c r="B8" s="1">
        <v>2</v>
      </c>
      <c r="C8" s="1">
        <v>2</v>
      </c>
      <c r="D8" s="1">
        <v>2</v>
      </c>
      <c r="H8" s="1">
        <v>3</v>
      </c>
      <c r="I8" s="1">
        <v>2</v>
      </c>
      <c r="J8" s="1">
        <v>4</v>
      </c>
      <c r="K8" s="1">
        <v>2</v>
      </c>
      <c r="L8" s="1">
        <v>5</v>
      </c>
      <c r="M8" s="1">
        <v>2</v>
      </c>
      <c r="N8" s="1">
        <v>6</v>
      </c>
      <c r="O8" s="1">
        <v>2</v>
      </c>
      <c r="P8" s="1">
        <v>7</v>
      </c>
      <c r="Q8" s="1">
        <v>2</v>
      </c>
      <c r="R8" s="1">
        <v>8</v>
      </c>
      <c r="S8" s="1">
        <v>2</v>
      </c>
      <c r="T8" s="1">
        <v>2</v>
      </c>
      <c r="U8" s="1">
        <v>11</v>
      </c>
      <c r="V8" s="1">
        <v>2</v>
      </c>
      <c r="W8" s="1">
        <v>12</v>
      </c>
      <c r="X8" s="1">
        <v>2</v>
      </c>
    </row>
    <row r="9" spans="1:24" s="1" customFormat="1" ht="54" hidden="1" x14ac:dyDescent="0.2">
      <c r="A9" s="1" t="s">
        <v>0</v>
      </c>
      <c r="B9" s="2" t="s">
        <v>2</v>
      </c>
      <c r="C9" s="1" t="s">
        <v>0</v>
      </c>
      <c r="D9" s="2" t="s">
        <v>2</v>
      </c>
      <c r="E9" s="3"/>
      <c r="F9" s="3"/>
      <c r="G9" s="3"/>
      <c r="H9" s="1" t="s">
        <v>0</v>
      </c>
      <c r="I9" s="2" t="s">
        <v>2</v>
      </c>
      <c r="J9" s="1" t="s">
        <v>0</v>
      </c>
      <c r="K9" s="2" t="s">
        <v>2</v>
      </c>
      <c r="L9" s="1" t="s">
        <v>0</v>
      </c>
      <c r="M9" s="2" t="s">
        <v>2</v>
      </c>
      <c r="N9" s="1" t="s">
        <v>0</v>
      </c>
      <c r="O9" s="2" t="s">
        <v>2</v>
      </c>
      <c r="P9" s="1" t="s">
        <v>0</v>
      </c>
      <c r="Q9" s="2" t="s">
        <v>2</v>
      </c>
      <c r="R9" s="1" t="s">
        <v>0</v>
      </c>
      <c r="S9" s="2" t="s">
        <v>2</v>
      </c>
      <c r="T9" s="2" t="s">
        <v>2</v>
      </c>
      <c r="U9" s="1" t="s">
        <v>0</v>
      </c>
      <c r="V9" s="2" t="s">
        <v>2</v>
      </c>
      <c r="W9" s="1" t="s">
        <v>0</v>
      </c>
      <c r="X9" s="2" t="s">
        <v>2</v>
      </c>
    </row>
    <row r="10" spans="1:24" s="1" customFormat="1" hidden="1" x14ac:dyDescent="0.2">
      <c r="A10" s="1">
        <v>1</v>
      </c>
      <c r="B10" s="1">
        <v>3</v>
      </c>
      <c r="C10" s="1">
        <v>2</v>
      </c>
      <c r="D10" s="1">
        <v>3</v>
      </c>
      <c r="H10" s="1">
        <v>3</v>
      </c>
      <c r="I10" s="1">
        <v>3</v>
      </c>
      <c r="J10" s="1">
        <v>4</v>
      </c>
      <c r="K10" s="1">
        <v>3</v>
      </c>
      <c r="L10" s="1">
        <v>5</v>
      </c>
      <c r="M10" s="1">
        <v>3</v>
      </c>
      <c r="N10" s="1">
        <v>6</v>
      </c>
      <c r="O10" s="1">
        <v>3</v>
      </c>
      <c r="P10" s="1">
        <v>7</v>
      </c>
      <c r="Q10" s="1">
        <v>3</v>
      </c>
      <c r="R10" s="1">
        <v>8</v>
      </c>
      <c r="S10" s="1">
        <v>3</v>
      </c>
      <c r="T10" s="1">
        <v>3</v>
      </c>
      <c r="U10" s="1">
        <v>11</v>
      </c>
      <c r="V10" s="1">
        <v>3</v>
      </c>
      <c r="W10" s="1">
        <v>12</v>
      </c>
      <c r="X10" s="1">
        <v>3</v>
      </c>
    </row>
    <row r="11" spans="1:24" s="1" customFormat="1" ht="45" hidden="1" x14ac:dyDescent="0.2">
      <c r="A11" s="1" t="s">
        <v>0</v>
      </c>
      <c r="B11" s="2" t="s">
        <v>3</v>
      </c>
      <c r="C11" s="1" t="s">
        <v>0</v>
      </c>
      <c r="D11" s="2" t="s">
        <v>3</v>
      </c>
      <c r="E11" s="3"/>
      <c r="F11" s="3"/>
      <c r="G11" s="3"/>
      <c r="H11" s="1" t="s">
        <v>0</v>
      </c>
      <c r="I11" s="2" t="s">
        <v>3</v>
      </c>
      <c r="J11" s="1" t="s">
        <v>0</v>
      </c>
      <c r="K11" s="2" t="s">
        <v>3</v>
      </c>
      <c r="L11" s="1" t="s">
        <v>0</v>
      </c>
      <c r="M11" s="2" t="s">
        <v>3</v>
      </c>
      <c r="N11" s="1" t="s">
        <v>0</v>
      </c>
      <c r="O11" s="2" t="s">
        <v>3</v>
      </c>
      <c r="P11" s="1" t="s">
        <v>0</v>
      </c>
      <c r="Q11" s="2" t="s">
        <v>3</v>
      </c>
      <c r="R11" s="1" t="s">
        <v>0</v>
      </c>
      <c r="S11" s="2" t="s">
        <v>3</v>
      </c>
      <c r="T11" s="2" t="s">
        <v>3</v>
      </c>
      <c r="U11" s="1" t="s">
        <v>0</v>
      </c>
      <c r="V11" s="2" t="s">
        <v>3</v>
      </c>
      <c r="W11" s="1" t="s">
        <v>0</v>
      </c>
      <c r="X11" s="2" t="s">
        <v>3</v>
      </c>
    </row>
    <row r="12" spans="1:24" s="1" customFormat="1" hidden="1" x14ac:dyDescent="0.2">
      <c r="A12" s="1">
        <v>1</v>
      </c>
      <c r="B12" s="1">
        <v>1</v>
      </c>
      <c r="C12" s="1">
        <v>2</v>
      </c>
      <c r="D12" s="1">
        <v>1</v>
      </c>
      <c r="H12" s="1">
        <v>3</v>
      </c>
      <c r="I12" s="1">
        <v>1</v>
      </c>
      <c r="J12" s="1">
        <v>4</v>
      </c>
      <c r="K12" s="1">
        <v>1</v>
      </c>
      <c r="L12" s="1">
        <v>5</v>
      </c>
      <c r="M12" s="1">
        <v>1</v>
      </c>
      <c r="N12" s="1">
        <v>6</v>
      </c>
      <c r="O12" s="1">
        <v>1</v>
      </c>
      <c r="P12" s="1">
        <v>7</v>
      </c>
      <c r="Q12" s="1">
        <v>1</v>
      </c>
      <c r="R12" s="1">
        <v>8</v>
      </c>
      <c r="S12" s="1">
        <v>1</v>
      </c>
      <c r="T12" s="1">
        <v>1</v>
      </c>
      <c r="U12" s="1">
        <v>11</v>
      </c>
      <c r="V12" s="1">
        <v>1</v>
      </c>
      <c r="W12" s="1">
        <v>12</v>
      </c>
      <c r="X12" s="1">
        <v>1</v>
      </c>
    </row>
    <row r="13" spans="1:24" s="1" customFormat="1" ht="81" hidden="1" x14ac:dyDescent="0.2">
      <c r="A13" s="1" t="s">
        <v>0</v>
      </c>
      <c r="B13" s="2" t="s">
        <v>4</v>
      </c>
      <c r="C13" s="1" t="s">
        <v>0</v>
      </c>
      <c r="D13" s="2" t="s">
        <v>4</v>
      </c>
      <c r="E13" s="3"/>
      <c r="F13" s="3"/>
      <c r="G13" s="3"/>
      <c r="H13" s="1" t="s">
        <v>0</v>
      </c>
      <c r="I13" s="2" t="s">
        <v>4</v>
      </c>
      <c r="J13" s="1" t="s">
        <v>0</v>
      </c>
      <c r="K13" s="2" t="s">
        <v>4</v>
      </c>
      <c r="L13" s="1" t="s">
        <v>0</v>
      </c>
      <c r="M13" s="2" t="s">
        <v>4</v>
      </c>
      <c r="N13" s="1" t="s">
        <v>0</v>
      </c>
      <c r="O13" s="2" t="s">
        <v>4</v>
      </c>
      <c r="P13" s="1" t="s">
        <v>0</v>
      </c>
      <c r="Q13" s="2" t="s">
        <v>4</v>
      </c>
      <c r="R13" s="1" t="s">
        <v>0</v>
      </c>
      <c r="S13" s="2" t="s">
        <v>4</v>
      </c>
      <c r="T13" s="2" t="s">
        <v>4</v>
      </c>
      <c r="U13" s="1" t="s">
        <v>0</v>
      </c>
      <c r="V13" s="2" t="s">
        <v>4</v>
      </c>
      <c r="W13" s="1" t="s">
        <v>0</v>
      </c>
      <c r="X13" s="2" t="s">
        <v>4</v>
      </c>
    </row>
    <row r="14" spans="1:24" s="1" customFormat="1" hidden="1" x14ac:dyDescent="0.2">
      <c r="A14" s="1">
        <v>1</v>
      </c>
      <c r="B14" s="1">
        <v>1</v>
      </c>
      <c r="C14" s="1">
        <v>2</v>
      </c>
      <c r="D14" s="1">
        <v>1</v>
      </c>
      <c r="H14" s="1">
        <v>3</v>
      </c>
      <c r="I14" s="1">
        <v>1</v>
      </c>
      <c r="J14" s="1">
        <v>4</v>
      </c>
      <c r="K14" s="1">
        <v>1</v>
      </c>
      <c r="L14" s="1">
        <v>5</v>
      </c>
      <c r="M14" s="1">
        <v>1</v>
      </c>
      <c r="N14" s="1">
        <v>6</v>
      </c>
      <c r="O14" s="1">
        <v>1</v>
      </c>
      <c r="P14" s="1">
        <v>7</v>
      </c>
      <c r="Q14" s="1">
        <v>1</v>
      </c>
      <c r="R14" s="1">
        <v>8</v>
      </c>
      <c r="S14" s="1">
        <v>1</v>
      </c>
      <c r="T14" s="1">
        <v>1</v>
      </c>
      <c r="U14" s="1">
        <v>11</v>
      </c>
      <c r="V14" s="1">
        <v>1</v>
      </c>
      <c r="W14" s="1">
        <v>12</v>
      </c>
      <c r="X14" s="1">
        <v>1</v>
      </c>
    </row>
    <row r="15" spans="1:24" s="1" customFormat="1" ht="54" hidden="1" x14ac:dyDescent="0.2">
      <c r="A15" s="1" t="s">
        <v>0</v>
      </c>
      <c r="B15" s="2" t="s">
        <v>5</v>
      </c>
      <c r="C15" s="1" t="s">
        <v>0</v>
      </c>
      <c r="D15" s="2" t="s">
        <v>5</v>
      </c>
      <c r="E15" s="3"/>
      <c r="F15" s="3"/>
      <c r="G15" s="3"/>
      <c r="H15" s="1" t="s">
        <v>0</v>
      </c>
      <c r="I15" s="2" t="s">
        <v>5</v>
      </c>
      <c r="J15" s="1" t="s">
        <v>0</v>
      </c>
      <c r="K15" s="2" t="s">
        <v>5</v>
      </c>
      <c r="L15" s="1" t="s">
        <v>0</v>
      </c>
      <c r="M15" s="2" t="s">
        <v>5</v>
      </c>
      <c r="N15" s="1" t="s">
        <v>0</v>
      </c>
      <c r="O15" s="2" t="s">
        <v>5</v>
      </c>
      <c r="P15" s="1" t="s">
        <v>0</v>
      </c>
      <c r="Q15" s="2" t="s">
        <v>5</v>
      </c>
      <c r="R15" s="1" t="s">
        <v>0</v>
      </c>
      <c r="S15" s="2" t="s">
        <v>5</v>
      </c>
      <c r="T15" s="2" t="s">
        <v>5</v>
      </c>
      <c r="U15" s="1" t="s">
        <v>0</v>
      </c>
      <c r="V15" s="2" t="s">
        <v>5</v>
      </c>
      <c r="W15" s="1" t="s">
        <v>0</v>
      </c>
      <c r="X15" s="2" t="s">
        <v>5</v>
      </c>
    </row>
    <row r="16" spans="1:24" s="1" customFormat="1" hidden="1" x14ac:dyDescent="0.2">
      <c r="A16" s="1">
        <v>1</v>
      </c>
      <c r="B16" s="1">
        <v>1</v>
      </c>
      <c r="C16" s="1">
        <v>2</v>
      </c>
      <c r="D16" s="1">
        <v>1</v>
      </c>
      <c r="H16" s="1">
        <v>3</v>
      </c>
      <c r="I16" s="1">
        <v>1</v>
      </c>
      <c r="J16" s="1">
        <v>4</v>
      </c>
      <c r="K16" s="1">
        <v>1</v>
      </c>
      <c r="L16" s="1">
        <v>5</v>
      </c>
      <c r="M16" s="1">
        <v>1</v>
      </c>
      <c r="N16" s="1">
        <v>6</v>
      </c>
      <c r="O16" s="1">
        <v>1</v>
      </c>
      <c r="P16" s="1">
        <v>7</v>
      </c>
      <c r="Q16" s="1">
        <v>1</v>
      </c>
      <c r="R16" s="1">
        <v>8</v>
      </c>
      <c r="S16" s="1">
        <v>1</v>
      </c>
      <c r="T16" s="1">
        <v>1</v>
      </c>
      <c r="U16" s="1">
        <v>11</v>
      </c>
      <c r="V16" s="1">
        <v>1</v>
      </c>
      <c r="W16" s="1">
        <v>12</v>
      </c>
      <c r="X16" s="1">
        <v>1</v>
      </c>
    </row>
    <row r="17" spans="1:24" s="1" customFormat="1" ht="54" hidden="1" x14ac:dyDescent="0.2">
      <c r="A17" s="1" t="s">
        <v>0</v>
      </c>
      <c r="B17" s="2" t="s">
        <v>6</v>
      </c>
      <c r="C17" s="1" t="s">
        <v>0</v>
      </c>
      <c r="D17" s="2" t="s">
        <v>6</v>
      </c>
      <c r="E17" s="3"/>
      <c r="F17" s="3"/>
      <c r="G17" s="3"/>
      <c r="H17" s="1" t="s">
        <v>0</v>
      </c>
      <c r="I17" s="2" t="s">
        <v>6</v>
      </c>
      <c r="J17" s="1" t="s">
        <v>0</v>
      </c>
      <c r="K17" s="2" t="s">
        <v>6</v>
      </c>
      <c r="L17" s="1" t="s">
        <v>0</v>
      </c>
      <c r="M17" s="2" t="s">
        <v>6</v>
      </c>
      <c r="N17" s="1" t="s">
        <v>0</v>
      </c>
      <c r="O17" s="2" t="s">
        <v>6</v>
      </c>
      <c r="P17" s="1" t="s">
        <v>0</v>
      </c>
      <c r="Q17" s="2" t="s">
        <v>6</v>
      </c>
      <c r="R17" s="1" t="s">
        <v>0</v>
      </c>
      <c r="S17" s="2" t="s">
        <v>6</v>
      </c>
      <c r="T17" s="2" t="s">
        <v>6</v>
      </c>
      <c r="U17" s="1" t="s">
        <v>0</v>
      </c>
      <c r="V17" s="2" t="s">
        <v>6</v>
      </c>
      <c r="W17" s="1" t="s">
        <v>0</v>
      </c>
      <c r="X17" s="2" t="s">
        <v>6</v>
      </c>
    </row>
    <row r="18" spans="1:24" s="1" customFormat="1" hidden="1" x14ac:dyDescent="0.2">
      <c r="A18" s="1">
        <v>1</v>
      </c>
      <c r="B18" s="1">
        <v>2</v>
      </c>
      <c r="C18" s="1">
        <v>2</v>
      </c>
      <c r="D18" s="1">
        <v>2</v>
      </c>
      <c r="H18" s="1">
        <v>3</v>
      </c>
      <c r="I18" s="1">
        <v>2</v>
      </c>
      <c r="J18" s="1">
        <v>4</v>
      </c>
      <c r="K18" s="1">
        <v>2</v>
      </c>
      <c r="L18" s="1">
        <v>5</v>
      </c>
      <c r="M18" s="1">
        <v>2</v>
      </c>
      <c r="N18" s="1">
        <v>6</v>
      </c>
      <c r="O18" s="1">
        <v>2</v>
      </c>
      <c r="P18" s="1">
        <v>7</v>
      </c>
      <c r="Q18" s="1">
        <v>2</v>
      </c>
      <c r="R18" s="1">
        <v>8</v>
      </c>
      <c r="S18" s="1">
        <v>2</v>
      </c>
      <c r="T18" s="1">
        <v>2</v>
      </c>
      <c r="U18" s="1">
        <v>11</v>
      </c>
      <c r="V18" s="1">
        <v>2</v>
      </c>
      <c r="W18" s="1">
        <v>12</v>
      </c>
      <c r="X18" s="1">
        <v>2</v>
      </c>
    </row>
    <row r="19" spans="1:24" s="1" customFormat="1" ht="54" hidden="1" x14ac:dyDescent="0.2">
      <c r="A19" s="1" t="s">
        <v>0</v>
      </c>
      <c r="B19" s="2" t="s">
        <v>6</v>
      </c>
      <c r="C19" s="1" t="s">
        <v>0</v>
      </c>
      <c r="D19" s="2" t="s">
        <v>6</v>
      </c>
      <c r="E19" s="3"/>
      <c r="F19" s="3"/>
      <c r="G19" s="3"/>
      <c r="H19" s="1" t="s">
        <v>0</v>
      </c>
      <c r="I19" s="2" t="s">
        <v>6</v>
      </c>
      <c r="J19" s="1" t="s">
        <v>0</v>
      </c>
      <c r="K19" s="2" t="s">
        <v>6</v>
      </c>
      <c r="L19" s="1" t="s">
        <v>0</v>
      </c>
      <c r="M19" s="2" t="s">
        <v>6</v>
      </c>
      <c r="N19" s="1" t="s">
        <v>0</v>
      </c>
      <c r="O19" s="2" t="s">
        <v>6</v>
      </c>
      <c r="P19" s="1" t="s">
        <v>0</v>
      </c>
      <c r="Q19" s="2" t="s">
        <v>6</v>
      </c>
      <c r="R19" s="1" t="s">
        <v>0</v>
      </c>
      <c r="S19" s="2" t="s">
        <v>6</v>
      </c>
      <c r="T19" s="2" t="s">
        <v>6</v>
      </c>
      <c r="U19" s="1" t="s">
        <v>0</v>
      </c>
      <c r="V19" s="2" t="s">
        <v>6</v>
      </c>
      <c r="W19" s="1" t="s">
        <v>0</v>
      </c>
      <c r="X19" s="2" t="s">
        <v>6</v>
      </c>
    </row>
    <row r="20" spans="1:24" s="1" customFormat="1" hidden="1" x14ac:dyDescent="0.2">
      <c r="A20" s="1">
        <v>1</v>
      </c>
      <c r="B20" s="1">
        <v>3</v>
      </c>
      <c r="C20" s="1">
        <v>2</v>
      </c>
      <c r="D20" s="1">
        <v>3</v>
      </c>
      <c r="H20" s="1">
        <v>3</v>
      </c>
      <c r="I20" s="1">
        <v>3</v>
      </c>
      <c r="J20" s="1">
        <v>4</v>
      </c>
      <c r="K20" s="1">
        <v>3</v>
      </c>
      <c r="L20" s="1">
        <v>5</v>
      </c>
      <c r="M20" s="1">
        <v>3</v>
      </c>
      <c r="N20" s="1">
        <v>6</v>
      </c>
      <c r="O20" s="1">
        <v>3</v>
      </c>
      <c r="P20" s="1">
        <v>7</v>
      </c>
      <c r="Q20" s="1">
        <v>3</v>
      </c>
      <c r="R20" s="1">
        <v>8</v>
      </c>
      <c r="S20" s="1">
        <v>3</v>
      </c>
      <c r="T20" s="1">
        <v>3</v>
      </c>
      <c r="U20" s="1">
        <v>11</v>
      </c>
      <c r="V20" s="1">
        <v>3</v>
      </c>
      <c r="W20" s="1">
        <v>12</v>
      </c>
      <c r="X20" s="1">
        <v>3</v>
      </c>
    </row>
    <row r="21" spans="1:24" s="1" customFormat="1" ht="54" hidden="1" x14ac:dyDescent="0.2">
      <c r="A21" s="1" t="s">
        <v>0</v>
      </c>
      <c r="B21" s="2" t="s">
        <v>6</v>
      </c>
      <c r="C21" s="1" t="s">
        <v>0</v>
      </c>
      <c r="D21" s="2" t="s">
        <v>6</v>
      </c>
      <c r="E21" s="3"/>
      <c r="F21" s="3"/>
      <c r="G21" s="3"/>
      <c r="H21" s="1" t="s">
        <v>0</v>
      </c>
      <c r="I21" s="2" t="s">
        <v>6</v>
      </c>
      <c r="J21" s="1" t="s">
        <v>0</v>
      </c>
      <c r="K21" s="2" t="s">
        <v>6</v>
      </c>
      <c r="L21" s="1" t="s">
        <v>0</v>
      </c>
      <c r="M21" s="2" t="s">
        <v>6</v>
      </c>
      <c r="N21" s="1" t="s">
        <v>0</v>
      </c>
      <c r="O21" s="2" t="s">
        <v>6</v>
      </c>
      <c r="P21" s="1" t="s">
        <v>0</v>
      </c>
      <c r="Q21" s="2" t="s">
        <v>6</v>
      </c>
      <c r="R21" s="1" t="s">
        <v>0</v>
      </c>
      <c r="S21" s="2" t="s">
        <v>6</v>
      </c>
      <c r="T21" s="2" t="s">
        <v>6</v>
      </c>
      <c r="U21" s="1" t="s">
        <v>0</v>
      </c>
      <c r="V21" s="2" t="s">
        <v>6</v>
      </c>
      <c r="W21" s="1" t="s">
        <v>0</v>
      </c>
      <c r="X21" s="2" t="s">
        <v>6</v>
      </c>
    </row>
    <row r="22" spans="1:24" s="1" customFormat="1" hidden="1" x14ac:dyDescent="0.2">
      <c r="A22" s="1">
        <v>1</v>
      </c>
      <c r="B22" s="1">
        <v>4</v>
      </c>
      <c r="C22" s="1">
        <v>2</v>
      </c>
      <c r="D22" s="1">
        <v>4</v>
      </c>
      <c r="H22" s="1">
        <v>3</v>
      </c>
      <c r="I22" s="1">
        <v>4</v>
      </c>
      <c r="J22" s="1">
        <v>4</v>
      </c>
      <c r="K22" s="1">
        <v>4</v>
      </c>
      <c r="L22" s="1">
        <v>5</v>
      </c>
      <c r="M22" s="1">
        <v>4</v>
      </c>
      <c r="N22" s="1">
        <v>6</v>
      </c>
      <c r="O22" s="1">
        <v>4</v>
      </c>
      <c r="P22" s="1">
        <v>7</v>
      </c>
      <c r="Q22" s="1">
        <v>4</v>
      </c>
      <c r="R22" s="1">
        <v>8</v>
      </c>
      <c r="S22" s="1">
        <v>4</v>
      </c>
      <c r="T22" s="1">
        <v>4</v>
      </c>
      <c r="U22" s="1">
        <v>11</v>
      </c>
      <c r="V22" s="1">
        <v>4</v>
      </c>
      <c r="W22" s="1">
        <v>12</v>
      </c>
      <c r="X22" s="1">
        <v>4</v>
      </c>
    </row>
    <row r="23" spans="1:24" s="1" customFormat="1" ht="54" hidden="1" x14ac:dyDescent="0.2">
      <c r="A23" s="1" t="s">
        <v>0</v>
      </c>
      <c r="B23" s="2" t="s">
        <v>6</v>
      </c>
      <c r="C23" s="1" t="s">
        <v>0</v>
      </c>
      <c r="D23" s="2" t="s">
        <v>6</v>
      </c>
      <c r="E23" s="3"/>
      <c r="F23" s="3"/>
      <c r="G23" s="3"/>
      <c r="H23" s="1" t="s">
        <v>0</v>
      </c>
      <c r="I23" s="2" t="s">
        <v>6</v>
      </c>
      <c r="J23" s="1" t="s">
        <v>0</v>
      </c>
      <c r="K23" s="2" t="s">
        <v>6</v>
      </c>
      <c r="L23" s="1" t="s">
        <v>0</v>
      </c>
      <c r="M23" s="2" t="s">
        <v>6</v>
      </c>
      <c r="N23" s="1" t="s">
        <v>0</v>
      </c>
      <c r="O23" s="2" t="s">
        <v>6</v>
      </c>
      <c r="P23" s="1" t="s">
        <v>0</v>
      </c>
      <c r="Q23" s="2" t="s">
        <v>6</v>
      </c>
      <c r="R23" s="1" t="s">
        <v>0</v>
      </c>
      <c r="S23" s="2" t="s">
        <v>6</v>
      </c>
      <c r="T23" s="2" t="s">
        <v>6</v>
      </c>
      <c r="U23" s="1" t="s">
        <v>0</v>
      </c>
      <c r="V23" s="2" t="s">
        <v>6</v>
      </c>
      <c r="W23" s="1" t="s">
        <v>0</v>
      </c>
      <c r="X23" s="2" t="s">
        <v>6</v>
      </c>
    </row>
    <row r="24" spans="1:24" s="1" customFormat="1" hidden="1" x14ac:dyDescent="0.2">
      <c r="A24" s="1">
        <v>1</v>
      </c>
      <c r="B24" s="1">
        <v>5</v>
      </c>
      <c r="C24" s="1">
        <v>2</v>
      </c>
      <c r="D24" s="1">
        <v>5</v>
      </c>
      <c r="H24" s="1">
        <v>3</v>
      </c>
      <c r="I24" s="1">
        <v>5</v>
      </c>
      <c r="J24" s="1">
        <v>4</v>
      </c>
      <c r="K24" s="1">
        <v>5</v>
      </c>
      <c r="L24" s="1">
        <v>5</v>
      </c>
      <c r="M24" s="1">
        <v>5</v>
      </c>
      <c r="N24" s="1">
        <v>6</v>
      </c>
      <c r="O24" s="1">
        <v>5</v>
      </c>
      <c r="P24" s="1">
        <v>7</v>
      </c>
      <c r="Q24" s="1">
        <v>5</v>
      </c>
      <c r="R24" s="1">
        <v>8</v>
      </c>
      <c r="S24" s="1">
        <v>5</v>
      </c>
      <c r="T24" s="1">
        <v>5</v>
      </c>
      <c r="U24" s="1">
        <v>11</v>
      </c>
      <c r="V24" s="1">
        <v>5</v>
      </c>
      <c r="W24" s="1">
        <v>12</v>
      </c>
      <c r="X24" s="1">
        <v>5</v>
      </c>
    </row>
    <row r="25" spans="1:24" s="1" customFormat="1" ht="54" hidden="1" x14ac:dyDescent="0.2">
      <c r="A25" s="1" t="s">
        <v>0</v>
      </c>
      <c r="B25" s="2" t="s">
        <v>6</v>
      </c>
      <c r="C25" s="1" t="s">
        <v>0</v>
      </c>
      <c r="D25" s="2" t="s">
        <v>6</v>
      </c>
      <c r="E25" s="3"/>
      <c r="F25" s="3"/>
      <c r="G25" s="3"/>
      <c r="H25" s="1" t="s">
        <v>0</v>
      </c>
      <c r="I25" s="2" t="s">
        <v>6</v>
      </c>
      <c r="J25" s="1" t="s">
        <v>0</v>
      </c>
      <c r="K25" s="2" t="s">
        <v>6</v>
      </c>
      <c r="L25" s="1" t="s">
        <v>0</v>
      </c>
      <c r="M25" s="2" t="s">
        <v>6</v>
      </c>
      <c r="N25" s="1" t="s">
        <v>0</v>
      </c>
      <c r="O25" s="2" t="s">
        <v>6</v>
      </c>
      <c r="P25" s="1" t="s">
        <v>0</v>
      </c>
      <c r="Q25" s="2" t="s">
        <v>6</v>
      </c>
      <c r="R25" s="1" t="s">
        <v>0</v>
      </c>
      <c r="S25" s="2" t="s">
        <v>6</v>
      </c>
      <c r="T25" s="2" t="s">
        <v>6</v>
      </c>
      <c r="U25" s="1" t="s">
        <v>0</v>
      </c>
      <c r="V25" s="2" t="s">
        <v>6</v>
      </c>
      <c r="W25" s="1" t="s">
        <v>0</v>
      </c>
      <c r="X25" s="2" t="s">
        <v>6</v>
      </c>
    </row>
    <row r="26" spans="1:24" s="1" customFormat="1" hidden="1" x14ac:dyDescent="0.2">
      <c r="A26" s="1">
        <v>1</v>
      </c>
      <c r="B26" s="1">
        <v>6</v>
      </c>
      <c r="C26" s="1">
        <v>2</v>
      </c>
      <c r="D26" s="1">
        <v>6</v>
      </c>
      <c r="H26" s="1">
        <v>3</v>
      </c>
      <c r="I26" s="1">
        <v>6</v>
      </c>
      <c r="J26" s="1">
        <v>4</v>
      </c>
      <c r="K26" s="1">
        <v>6</v>
      </c>
      <c r="L26" s="1">
        <v>5</v>
      </c>
      <c r="M26" s="1">
        <v>6</v>
      </c>
      <c r="N26" s="1">
        <v>6</v>
      </c>
      <c r="O26" s="1">
        <v>6</v>
      </c>
      <c r="P26" s="1">
        <v>7</v>
      </c>
      <c r="Q26" s="1">
        <v>6</v>
      </c>
      <c r="R26" s="1">
        <v>8</v>
      </c>
      <c r="S26" s="1">
        <v>6</v>
      </c>
      <c r="T26" s="1">
        <v>6</v>
      </c>
      <c r="U26" s="1">
        <v>11</v>
      </c>
      <c r="V26" s="1">
        <v>6</v>
      </c>
      <c r="W26" s="1">
        <v>12</v>
      </c>
      <c r="X26" s="1">
        <v>6</v>
      </c>
    </row>
    <row r="27" spans="1:24" s="1" customFormat="1" ht="54" hidden="1" x14ac:dyDescent="0.2">
      <c r="A27" s="1" t="s">
        <v>0</v>
      </c>
      <c r="B27" s="2" t="s">
        <v>6</v>
      </c>
      <c r="C27" s="1" t="s">
        <v>0</v>
      </c>
      <c r="D27" s="2" t="s">
        <v>6</v>
      </c>
      <c r="E27" s="3"/>
      <c r="F27" s="3"/>
      <c r="G27" s="3"/>
      <c r="H27" s="1" t="s">
        <v>0</v>
      </c>
      <c r="I27" s="2" t="s">
        <v>6</v>
      </c>
      <c r="J27" s="1" t="s">
        <v>0</v>
      </c>
      <c r="K27" s="2" t="s">
        <v>6</v>
      </c>
      <c r="L27" s="1" t="s">
        <v>0</v>
      </c>
      <c r="M27" s="2" t="s">
        <v>6</v>
      </c>
      <c r="N27" s="1" t="s">
        <v>0</v>
      </c>
      <c r="O27" s="2" t="s">
        <v>6</v>
      </c>
      <c r="P27" s="1" t="s">
        <v>0</v>
      </c>
      <c r="Q27" s="2" t="s">
        <v>6</v>
      </c>
      <c r="R27" s="1" t="s">
        <v>0</v>
      </c>
      <c r="S27" s="2" t="s">
        <v>6</v>
      </c>
      <c r="T27" s="2" t="s">
        <v>6</v>
      </c>
      <c r="U27" s="1" t="s">
        <v>0</v>
      </c>
      <c r="V27" s="2" t="s">
        <v>6</v>
      </c>
      <c r="W27" s="1" t="s">
        <v>0</v>
      </c>
      <c r="X27" s="2" t="s">
        <v>6</v>
      </c>
    </row>
    <row r="28" spans="1:24" s="1" customFormat="1" hidden="1" x14ac:dyDescent="0.2">
      <c r="A28" s="1">
        <v>1</v>
      </c>
      <c r="B28" s="1">
        <v>7</v>
      </c>
      <c r="C28" s="1">
        <v>2</v>
      </c>
      <c r="D28" s="1">
        <v>7</v>
      </c>
      <c r="H28" s="1">
        <v>3</v>
      </c>
      <c r="I28" s="1">
        <v>7</v>
      </c>
      <c r="J28" s="1">
        <v>4</v>
      </c>
      <c r="K28" s="1">
        <v>7</v>
      </c>
      <c r="L28" s="1">
        <v>5</v>
      </c>
      <c r="M28" s="1">
        <v>7</v>
      </c>
      <c r="N28" s="1">
        <v>6</v>
      </c>
      <c r="O28" s="1">
        <v>7</v>
      </c>
      <c r="P28" s="1">
        <v>7</v>
      </c>
      <c r="Q28" s="1">
        <v>7</v>
      </c>
      <c r="R28" s="1">
        <v>8</v>
      </c>
      <c r="S28" s="1">
        <v>7</v>
      </c>
      <c r="T28" s="1">
        <v>7</v>
      </c>
      <c r="U28" s="1">
        <v>11</v>
      </c>
      <c r="V28" s="1">
        <v>7</v>
      </c>
      <c r="W28" s="1">
        <v>12</v>
      </c>
      <c r="X28" s="1">
        <v>7</v>
      </c>
    </row>
    <row r="29" spans="1:24" s="1" customFormat="1" ht="54" hidden="1" x14ac:dyDescent="0.2">
      <c r="A29" s="1" t="s">
        <v>0</v>
      </c>
      <c r="B29" s="2" t="s">
        <v>6</v>
      </c>
      <c r="C29" s="1" t="s">
        <v>0</v>
      </c>
      <c r="D29" s="2" t="s">
        <v>6</v>
      </c>
      <c r="E29" s="3"/>
      <c r="F29" s="3"/>
      <c r="G29" s="3"/>
      <c r="H29" s="1" t="s">
        <v>0</v>
      </c>
      <c r="I29" s="2" t="s">
        <v>6</v>
      </c>
      <c r="J29" s="1" t="s">
        <v>0</v>
      </c>
      <c r="K29" s="2" t="s">
        <v>6</v>
      </c>
      <c r="L29" s="1" t="s">
        <v>0</v>
      </c>
      <c r="M29" s="2" t="s">
        <v>6</v>
      </c>
      <c r="N29" s="1" t="s">
        <v>0</v>
      </c>
      <c r="O29" s="2" t="s">
        <v>6</v>
      </c>
      <c r="P29" s="1" t="s">
        <v>0</v>
      </c>
      <c r="Q29" s="2" t="s">
        <v>6</v>
      </c>
      <c r="R29" s="1" t="s">
        <v>0</v>
      </c>
      <c r="S29" s="2" t="s">
        <v>6</v>
      </c>
      <c r="T29" s="2" t="s">
        <v>6</v>
      </c>
      <c r="U29" s="1" t="s">
        <v>0</v>
      </c>
      <c r="V29" s="2" t="s">
        <v>6</v>
      </c>
      <c r="W29" s="1" t="s">
        <v>0</v>
      </c>
      <c r="X29" s="2" t="s">
        <v>6</v>
      </c>
    </row>
    <row r="30" spans="1:24" s="1" customFormat="1" hidden="1" x14ac:dyDescent="0.2">
      <c r="A30" s="1">
        <v>1</v>
      </c>
      <c r="B30" s="1">
        <v>8</v>
      </c>
      <c r="C30" s="1">
        <v>2</v>
      </c>
      <c r="D30" s="1">
        <v>8</v>
      </c>
      <c r="H30" s="1">
        <v>3</v>
      </c>
      <c r="I30" s="1">
        <v>8</v>
      </c>
      <c r="J30" s="1">
        <v>4</v>
      </c>
      <c r="K30" s="1">
        <v>8</v>
      </c>
      <c r="L30" s="1">
        <v>5</v>
      </c>
      <c r="M30" s="1">
        <v>8</v>
      </c>
      <c r="N30" s="1">
        <v>6</v>
      </c>
      <c r="O30" s="1">
        <v>8</v>
      </c>
      <c r="P30" s="1">
        <v>7</v>
      </c>
      <c r="Q30" s="1">
        <v>8</v>
      </c>
      <c r="R30" s="1">
        <v>8</v>
      </c>
      <c r="S30" s="1">
        <v>8</v>
      </c>
      <c r="T30" s="1">
        <v>8</v>
      </c>
      <c r="U30" s="1">
        <v>11</v>
      </c>
      <c r="V30" s="1">
        <v>8</v>
      </c>
      <c r="W30" s="1">
        <v>12</v>
      </c>
      <c r="X30" s="1">
        <v>8</v>
      </c>
    </row>
    <row r="31" spans="1:24" s="1" customFormat="1" ht="54" hidden="1" x14ac:dyDescent="0.2">
      <c r="A31" s="1" t="s">
        <v>0</v>
      </c>
      <c r="B31" s="2" t="s">
        <v>6</v>
      </c>
      <c r="C31" s="1" t="s">
        <v>0</v>
      </c>
      <c r="D31" s="2" t="s">
        <v>6</v>
      </c>
      <c r="E31" s="3"/>
      <c r="F31" s="3"/>
      <c r="G31" s="3"/>
      <c r="H31" s="1" t="s">
        <v>0</v>
      </c>
      <c r="I31" s="2" t="s">
        <v>6</v>
      </c>
      <c r="J31" s="1" t="s">
        <v>0</v>
      </c>
      <c r="K31" s="2" t="s">
        <v>6</v>
      </c>
      <c r="L31" s="1" t="s">
        <v>0</v>
      </c>
      <c r="M31" s="2" t="s">
        <v>6</v>
      </c>
      <c r="N31" s="1" t="s">
        <v>0</v>
      </c>
      <c r="O31" s="2" t="s">
        <v>6</v>
      </c>
      <c r="P31" s="1" t="s">
        <v>0</v>
      </c>
      <c r="Q31" s="2" t="s">
        <v>6</v>
      </c>
      <c r="R31" s="1" t="s">
        <v>0</v>
      </c>
      <c r="S31" s="2" t="s">
        <v>6</v>
      </c>
      <c r="T31" s="2" t="s">
        <v>6</v>
      </c>
      <c r="U31" s="1" t="s">
        <v>0</v>
      </c>
      <c r="V31" s="2" t="s">
        <v>6</v>
      </c>
      <c r="W31" s="1" t="s">
        <v>0</v>
      </c>
      <c r="X31" s="2" t="s">
        <v>6</v>
      </c>
    </row>
    <row r="32" spans="1:24" s="1" customFormat="1" hidden="1" x14ac:dyDescent="0.2">
      <c r="A32" s="1">
        <v>1</v>
      </c>
      <c r="B32" s="1">
        <v>9</v>
      </c>
      <c r="C32" s="1">
        <v>2</v>
      </c>
      <c r="D32" s="1">
        <v>9</v>
      </c>
      <c r="H32" s="1">
        <v>3</v>
      </c>
      <c r="I32" s="1">
        <v>9</v>
      </c>
      <c r="J32" s="1">
        <v>4</v>
      </c>
      <c r="K32" s="1">
        <v>9</v>
      </c>
      <c r="L32" s="1">
        <v>5</v>
      </c>
      <c r="M32" s="1">
        <v>9</v>
      </c>
      <c r="N32" s="1">
        <v>6</v>
      </c>
      <c r="O32" s="1">
        <v>9</v>
      </c>
      <c r="P32" s="1">
        <v>7</v>
      </c>
      <c r="Q32" s="1">
        <v>9</v>
      </c>
      <c r="R32" s="1">
        <v>8</v>
      </c>
      <c r="S32" s="1">
        <v>9</v>
      </c>
      <c r="T32" s="1">
        <v>9</v>
      </c>
      <c r="U32" s="1">
        <v>11</v>
      </c>
      <c r="V32" s="1">
        <v>9</v>
      </c>
      <c r="W32" s="1">
        <v>12</v>
      </c>
      <c r="X32" s="1">
        <v>9</v>
      </c>
    </row>
    <row r="33" spans="1:24" s="1" customFormat="1" ht="72" hidden="1" x14ac:dyDescent="0.2">
      <c r="A33" s="1" t="s">
        <v>0</v>
      </c>
      <c r="B33" s="2" t="s">
        <v>7</v>
      </c>
      <c r="C33" s="1" t="s">
        <v>0</v>
      </c>
      <c r="D33" s="2" t="s">
        <v>7</v>
      </c>
      <c r="E33" s="3"/>
      <c r="F33" s="3"/>
      <c r="G33" s="3"/>
      <c r="H33" s="1" t="s">
        <v>0</v>
      </c>
      <c r="I33" s="2" t="s">
        <v>7</v>
      </c>
      <c r="J33" s="1" t="s">
        <v>0</v>
      </c>
      <c r="K33" s="2" t="s">
        <v>7</v>
      </c>
      <c r="L33" s="1" t="s">
        <v>0</v>
      </c>
      <c r="M33" s="2" t="s">
        <v>7</v>
      </c>
      <c r="N33" s="1" t="s">
        <v>0</v>
      </c>
      <c r="O33" s="2" t="s">
        <v>7</v>
      </c>
      <c r="P33" s="1" t="s">
        <v>0</v>
      </c>
      <c r="Q33" s="2" t="s">
        <v>7</v>
      </c>
      <c r="R33" s="1" t="s">
        <v>0</v>
      </c>
      <c r="S33" s="2" t="s">
        <v>7</v>
      </c>
      <c r="T33" s="2" t="s">
        <v>7</v>
      </c>
      <c r="U33" s="1" t="s">
        <v>0</v>
      </c>
      <c r="V33" s="2" t="s">
        <v>7</v>
      </c>
      <c r="W33" s="1" t="s">
        <v>0</v>
      </c>
      <c r="X33" s="2" t="s">
        <v>7</v>
      </c>
    </row>
    <row r="34" spans="1:24" s="1" customFormat="1" hidden="1" x14ac:dyDescent="0.2">
      <c r="A34" s="1">
        <v>1</v>
      </c>
      <c r="B34" s="1">
        <v>1</v>
      </c>
      <c r="C34" s="1">
        <v>2</v>
      </c>
      <c r="D34" s="1">
        <v>1</v>
      </c>
      <c r="H34" s="1">
        <v>3</v>
      </c>
      <c r="I34" s="1">
        <v>1</v>
      </c>
      <c r="J34" s="1">
        <v>4</v>
      </c>
      <c r="K34" s="1">
        <v>1</v>
      </c>
      <c r="L34" s="1">
        <v>5</v>
      </c>
      <c r="M34" s="1">
        <v>1</v>
      </c>
      <c r="N34" s="1">
        <v>6</v>
      </c>
      <c r="O34" s="1">
        <v>1</v>
      </c>
      <c r="P34" s="1">
        <v>7</v>
      </c>
      <c r="Q34" s="1">
        <v>1</v>
      </c>
      <c r="R34" s="1">
        <v>8</v>
      </c>
      <c r="S34" s="1">
        <v>1</v>
      </c>
      <c r="T34" s="1">
        <v>1</v>
      </c>
      <c r="U34" s="1">
        <v>11</v>
      </c>
      <c r="V34" s="1">
        <v>1</v>
      </c>
      <c r="W34" s="1">
        <v>12</v>
      </c>
      <c r="X34" s="1">
        <v>1</v>
      </c>
    </row>
    <row r="35" spans="1:24" s="1" customFormat="1" ht="72" hidden="1" x14ac:dyDescent="0.2">
      <c r="A35" s="1" t="s">
        <v>0</v>
      </c>
      <c r="B35" s="2" t="s">
        <v>7</v>
      </c>
      <c r="C35" s="1" t="s">
        <v>0</v>
      </c>
      <c r="D35" s="2" t="s">
        <v>7</v>
      </c>
      <c r="E35" s="3"/>
      <c r="F35" s="3"/>
      <c r="G35" s="3"/>
      <c r="H35" s="1" t="s">
        <v>0</v>
      </c>
      <c r="I35" s="2" t="s">
        <v>7</v>
      </c>
      <c r="J35" s="1" t="s">
        <v>0</v>
      </c>
      <c r="K35" s="2" t="s">
        <v>7</v>
      </c>
      <c r="L35" s="1" t="s">
        <v>0</v>
      </c>
      <c r="M35" s="2" t="s">
        <v>7</v>
      </c>
      <c r="N35" s="1" t="s">
        <v>0</v>
      </c>
      <c r="O35" s="2" t="s">
        <v>7</v>
      </c>
      <c r="P35" s="1" t="s">
        <v>0</v>
      </c>
      <c r="Q35" s="2" t="s">
        <v>7</v>
      </c>
      <c r="R35" s="1" t="s">
        <v>0</v>
      </c>
      <c r="S35" s="2" t="s">
        <v>7</v>
      </c>
      <c r="T35" s="2" t="s">
        <v>7</v>
      </c>
      <c r="U35" s="1" t="s">
        <v>0</v>
      </c>
      <c r="V35" s="2" t="s">
        <v>7</v>
      </c>
      <c r="W35" s="1" t="s">
        <v>0</v>
      </c>
      <c r="X35" s="2" t="s">
        <v>7</v>
      </c>
    </row>
    <row r="36" spans="1:24" s="1" customFormat="1" hidden="1" x14ac:dyDescent="0.2">
      <c r="A36" s="1">
        <v>1</v>
      </c>
      <c r="B36" s="1">
        <v>2</v>
      </c>
      <c r="C36" s="1">
        <v>2</v>
      </c>
      <c r="D36" s="1">
        <v>2</v>
      </c>
      <c r="H36" s="1">
        <v>3</v>
      </c>
      <c r="I36" s="1">
        <v>2</v>
      </c>
      <c r="J36" s="1">
        <v>4</v>
      </c>
      <c r="K36" s="1">
        <v>2</v>
      </c>
      <c r="L36" s="1">
        <v>5</v>
      </c>
      <c r="M36" s="1">
        <v>2</v>
      </c>
      <c r="N36" s="1">
        <v>6</v>
      </c>
      <c r="O36" s="1">
        <v>2</v>
      </c>
      <c r="P36" s="1">
        <v>7</v>
      </c>
      <c r="Q36" s="1">
        <v>2</v>
      </c>
      <c r="R36" s="1">
        <v>8</v>
      </c>
      <c r="S36" s="1">
        <v>2</v>
      </c>
      <c r="T36" s="1">
        <v>2</v>
      </c>
      <c r="U36" s="1">
        <v>11</v>
      </c>
      <c r="V36" s="1">
        <v>2</v>
      </c>
      <c r="W36" s="1">
        <v>12</v>
      </c>
      <c r="X36" s="1">
        <v>2</v>
      </c>
    </row>
    <row r="37" spans="1:24" s="1" customFormat="1" ht="72" hidden="1" x14ac:dyDescent="0.2">
      <c r="A37" s="1" t="s">
        <v>0</v>
      </c>
      <c r="B37" s="2" t="s">
        <v>7</v>
      </c>
      <c r="C37" s="1" t="s">
        <v>0</v>
      </c>
      <c r="D37" s="2" t="s">
        <v>7</v>
      </c>
      <c r="E37" s="3"/>
      <c r="F37" s="3"/>
      <c r="G37" s="3"/>
      <c r="H37" s="1" t="s">
        <v>0</v>
      </c>
      <c r="I37" s="2" t="s">
        <v>7</v>
      </c>
      <c r="J37" s="1" t="s">
        <v>0</v>
      </c>
      <c r="K37" s="2" t="s">
        <v>7</v>
      </c>
      <c r="L37" s="1" t="s">
        <v>0</v>
      </c>
      <c r="M37" s="2" t="s">
        <v>7</v>
      </c>
      <c r="N37" s="1" t="s">
        <v>0</v>
      </c>
      <c r="O37" s="2" t="s">
        <v>7</v>
      </c>
      <c r="P37" s="1" t="s">
        <v>0</v>
      </c>
      <c r="Q37" s="2" t="s">
        <v>7</v>
      </c>
      <c r="R37" s="1" t="s">
        <v>0</v>
      </c>
      <c r="S37" s="2" t="s">
        <v>7</v>
      </c>
      <c r="T37" s="2" t="s">
        <v>7</v>
      </c>
      <c r="U37" s="1" t="s">
        <v>0</v>
      </c>
      <c r="V37" s="2" t="s">
        <v>7</v>
      </c>
      <c r="W37" s="1" t="s">
        <v>0</v>
      </c>
      <c r="X37" s="2" t="s">
        <v>7</v>
      </c>
    </row>
    <row r="38" spans="1:24" s="1" customFormat="1" hidden="1" x14ac:dyDescent="0.2">
      <c r="A38" s="1">
        <v>1</v>
      </c>
      <c r="B38" s="1">
        <v>3</v>
      </c>
      <c r="C38" s="1">
        <v>2</v>
      </c>
      <c r="D38" s="1">
        <v>3</v>
      </c>
      <c r="H38" s="1">
        <v>3</v>
      </c>
      <c r="I38" s="1">
        <v>3</v>
      </c>
      <c r="J38" s="1">
        <v>4</v>
      </c>
      <c r="K38" s="1">
        <v>3</v>
      </c>
      <c r="L38" s="1">
        <v>5</v>
      </c>
      <c r="M38" s="1">
        <v>3</v>
      </c>
      <c r="N38" s="1">
        <v>6</v>
      </c>
      <c r="O38" s="1">
        <v>3</v>
      </c>
      <c r="P38" s="1">
        <v>7</v>
      </c>
      <c r="Q38" s="1">
        <v>3</v>
      </c>
      <c r="R38" s="1">
        <v>8</v>
      </c>
      <c r="S38" s="1">
        <v>3</v>
      </c>
      <c r="T38" s="1">
        <v>3</v>
      </c>
      <c r="U38" s="1">
        <v>11</v>
      </c>
      <c r="V38" s="1">
        <v>3</v>
      </c>
      <c r="W38" s="1">
        <v>12</v>
      </c>
      <c r="X38" s="1">
        <v>3</v>
      </c>
    </row>
    <row r="39" spans="1:24" s="1" customFormat="1" ht="72" hidden="1" x14ac:dyDescent="0.2">
      <c r="A39" s="1" t="s">
        <v>0</v>
      </c>
      <c r="B39" s="2" t="s">
        <v>7</v>
      </c>
      <c r="C39" s="1" t="s">
        <v>0</v>
      </c>
      <c r="D39" s="2" t="s">
        <v>7</v>
      </c>
      <c r="E39" s="3"/>
      <c r="F39" s="3"/>
      <c r="G39" s="3"/>
      <c r="H39" s="1" t="s">
        <v>0</v>
      </c>
      <c r="I39" s="2" t="s">
        <v>7</v>
      </c>
      <c r="J39" s="1" t="s">
        <v>0</v>
      </c>
      <c r="K39" s="2" t="s">
        <v>7</v>
      </c>
      <c r="L39" s="1" t="s">
        <v>0</v>
      </c>
      <c r="M39" s="2" t="s">
        <v>7</v>
      </c>
      <c r="N39" s="1" t="s">
        <v>0</v>
      </c>
      <c r="O39" s="2" t="s">
        <v>7</v>
      </c>
      <c r="P39" s="1" t="s">
        <v>0</v>
      </c>
      <c r="Q39" s="2" t="s">
        <v>7</v>
      </c>
      <c r="R39" s="1" t="s">
        <v>0</v>
      </c>
      <c r="S39" s="2" t="s">
        <v>7</v>
      </c>
      <c r="T39" s="2" t="s">
        <v>7</v>
      </c>
      <c r="U39" s="1" t="s">
        <v>0</v>
      </c>
      <c r="V39" s="2" t="s">
        <v>7</v>
      </c>
      <c r="W39" s="1" t="s">
        <v>0</v>
      </c>
      <c r="X39" s="2" t="s">
        <v>7</v>
      </c>
    </row>
    <row r="40" spans="1:24" s="1" customFormat="1" hidden="1" x14ac:dyDescent="0.2">
      <c r="A40" s="1">
        <v>1</v>
      </c>
      <c r="B40" s="1">
        <v>4</v>
      </c>
      <c r="C40" s="1">
        <v>2</v>
      </c>
      <c r="D40" s="1">
        <v>4</v>
      </c>
      <c r="H40" s="1">
        <v>3</v>
      </c>
      <c r="I40" s="1">
        <v>4</v>
      </c>
      <c r="J40" s="1">
        <v>4</v>
      </c>
      <c r="K40" s="1">
        <v>4</v>
      </c>
      <c r="L40" s="1">
        <v>5</v>
      </c>
      <c r="M40" s="1">
        <v>4</v>
      </c>
      <c r="N40" s="1">
        <v>6</v>
      </c>
      <c r="O40" s="1">
        <v>4</v>
      </c>
      <c r="P40" s="1">
        <v>7</v>
      </c>
      <c r="Q40" s="1">
        <v>4</v>
      </c>
      <c r="R40" s="1">
        <v>8</v>
      </c>
      <c r="S40" s="1">
        <v>4</v>
      </c>
      <c r="T40" s="1">
        <v>4</v>
      </c>
      <c r="U40" s="1">
        <v>11</v>
      </c>
      <c r="V40" s="1">
        <v>4</v>
      </c>
      <c r="W40" s="1">
        <v>12</v>
      </c>
      <c r="X40" s="1">
        <v>4</v>
      </c>
    </row>
    <row r="41" spans="1:24" s="1" customFormat="1" hidden="1" x14ac:dyDescent="0.2">
      <c r="A41" s="1" t="s">
        <v>2</v>
      </c>
      <c r="B41" s="2" t="s">
        <v>6</v>
      </c>
      <c r="C41" s="1" t="s">
        <v>2</v>
      </c>
      <c r="D41" s="2" t="s">
        <v>6</v>
      </c>
      <c r="E41" s="3"/>
      <c r="F41" s="3"/>
      <c r="G41" s="3"/>
      <c r="H41" s="1" t="s">
        <v>2</v>
      </c>
      <c r="I41" s="2" t="s">
        <v>6</v>
      </c>
    </row>
    <row r="42" spans="1:24" s="1" customFormat="1" hidden="1" x14ac:dyDescent="0.2">
      <c r="A42" s="1">
        <v>1</v>
      </c>
      <c r="B42" s="1">
        <v>2</v>
      </c>
      <c r="C42" s="1">
        <v>2</v>
      </c>
      <c r="D42" s="1">
        <v>2</v>
      </c>
      <c r="H42" s="1">
        <v>3</v>
      </c>
      <c r="I42" s="1">
        <v>2</v>
      </c>
    </row>
    <row r="43" spans="1:24" s="1" customFormat="1" hidden="1" x14ac:dyDescent="0.2">
      <c r="A43" s="1" t="s">
        <v>2</v>
      </c>
      <c r="B43" s="2" t="s">
        <v>6</v>
      </c>
      <c r="C43" s="1" t="s">
        <v>2</v>
      </c>
      <c r="D43" s="2" t="s">
        <v>6</v>
      </c>
      <c r="E43" s="3"/>
      <c r="F43" s="3"/>
      <c r="G43" s="3"/>
      <c r="H43" s="1" t="s">
        <v>2</v>
      </c>
      <c r="I43" s="2" t="s">
        <v>6</v>
      </c>
    </row>
    <row r="44" spans="1:24" s="1" customFormat="1" hidden="1" x14ac:dyDescent="0.2">
      <c r="A44" s="1">
        <v>1</v>
      </c>
      <c r="B44" s="1">
        <v>3</v>
      </c>
      <c r="C44" s="1">
        <v>2</v>
      </c>
      <c r="D44" s="1">
        <v>3</v>
      </c>
      <c r="H44" s="1">
        <v>3</v>
      </c>
      <c r="I44" s="1">
        <v>3</v>
      </c>
    </row>
    <row r="45" spans="1:24" s="1" customFormat="1" hidden="1" x14ac:dyDescent="0.2">
      <c r="A45" s="1" t="s">
        <v>2</v>
      </c>
      <c r="B45" s="2" t="s">
        <v>6</v>
      </c>
      <c r="C45" s="1" t="s">
        <v>2</v>
      </c>
      <c r="D45" s="2" t="s">
        <v>6</v>
      </c>
      <c r="E45" s="3"/>
      <c r="F45" s="3"/>
      <c r="G45" s="3"/>
      <c r="H45" s="1" t="s">
        <v>2</v>
      </c>
      <c r="I45" s="2" t="s">
        <v>6</v>
      </c>
    </row>
    <row r="46" spans="1:24" s="1" customFormat="1" hidden="1" x14ac:dyDescent="0.2">
      <c r="A46" s="1">
        <v>1</v>
      </c>
      <c r="B46" s="1">
        <v>4</v>
      </c>
      <c r="C46" s="1">
        <v>2</v>
      </c>
      <c r="D46" s="1">
        <v>4</v>
      </c>
      <c r="H46" s="1">
        <v>3</v>
      </c>
      <c r="I46" s="1">
        <v>4</v>
      </c>
    </row>
    <row r="47" spans="1:24" s="1" customFormat="1" hidden="1" x14ac:dyDescent="0.2">
      <c r="A47" s="1" t="s">
        <v>2</v>
      </c>
      <c r="B47" s="2" t="s">
        <v>6</v>
      </c>
      <c r="C47" s="1" t="s">
        <v>2</v>
      </c>
      <c r="D47" s="2" t="s">
        <v>6</v>
      </c>
      <c r="E47" s="3"/>
      <c r="F47" s="3"/>
      <c r="G47" s="3"/>
      <c r="H47" s="1" t="s">
        <v>2</v>
      </c>
      <c r="I47" s="2" t="s">
        <v>6</v>
      </c>
    </row>
    <row r="48" spans="1:24" s="1" customFormat="1" hidden="1" x14ac:dyDescent="0.2">
      <c r="A48" s="1">
        <v>1</v>
      </c>
      <c r="B48" s="1">
        <v>5</v>
      </c>
      <c r="C48" s="1">
        <v>2</v>
      </c>
      <c r="D48" s="1">
        <v>5</v>
      </c>
      <c r="H48" s="1">
        <v>3</v>
      </c>
      <c r="I48" s="1">
        <v>5</v>
      </c>
    </row>
    <row r="49" spans="1:9" s="1" customFormat="1" hidden="1" x14ac:dyDescent="0.2">
      <c r="A49" s="1" t="s">
        <v>2</v>
      </c>
      <c r="B49" s="2" t="s">
        <v>6</v>
      </c>
      <c r="C49" s="1" t="s">
        <v>2</v>
      </c>
      <c r="D49" s="2" t="s">
        <v>6</v>
      </c>
      <c r="E49" s="3"/>
      <c r="F49" s="3"/>
      <c r="G49" s="3"/>
      <c r="H49" s="1" t="s">
        <v>2</v>
      </c>
      <c r="I49" s="2" t="s">
        <v>6</v>
      </c>
    </row>
    <row r="50" spans="1:9" s="1" customFormat="1" hidden="1" x14ac:dyDescent="0.2">
      <c r="A50" s="1">
        <v>1</v>
      </c>
      <c r="B50" s="1">
        <v>6</v>
      </c>
      <c r="C50" s="1">
        <v>2</v>
      </c>
      <c r="D50" s="1">
        <v>6</v>
      </c>
      <c r="H50" s="1">
        <v>3</v>
      </c>
      <c r="I50" s="1">
        <v>6</v>
      </c>
    </row>
    <row r="51" spans="1:9" s="1" customFormat="1" hidden="1" x14ac:dyDescent="0.2">
      <c r="A51" s="1" t="s">
        <v>2</v>
      </c>
      <c r="B51" s="2" t="s">
        <v>6</v>
      </c>
      <c r="C51" s="1" t="s">
        <v>2</v>
      </c>
      <c r="D51" s="2" t="s">
        <v>6</v>
      </c>
      <c r="E51" s="3"/>
      <c r="F51" s="3"/>
      <c r="G51" s="3"/>
      <c r="H51" s="1" t="s">
        <v>2</v>
      </c>
      <c r="I51" s="2" t="s">
        <v>6</v>
      </c>
    </row>
    <row r="52" spans="1:9" s="1" customFormat="1" hidden="1" x14ac:dyDescent="0.2">
      <c r="A52" s="1">
        <v>1</v>
      </c>
      <c r="B52" s="1">
        <v>7</v>
      </c>
      <c r="C52" s="1">
        <v>2</v>
      </c>
      <c r="D52" s="1">
        <v>7</v>
      </c>
      <c r="H52" s="1">
        <v>3</v>
      </c>
      <c r="I52" s="1">
        <v>7</v>
      </c>
    </row>
    <row r="53" spans="1:9" s="1" customFormat="1" hidden="1" x14ac:dyDescent="0.2">
      <c r="A53" s="1" t="s">
        <v>2</v>
      </c>
      <c r="B53" s="2" t="s">
        <v>6</v>
      </c>
      <c r="C53" s="1" t="s">
        <v>2</v>
      </c>
      <c r="D53" s="2" t="s">
        <v>6</v>
      </c>
      <c r="E53" s="3"/>
      <c r="F53" s="3"/>
      <c r="G53" s="3"/>
      <c r="H53" s="1" t="s">
        <v>2</v>
      </c>
      <c r="I53" s="2" t="s">
        <v>6</v>
      </c>
    </row>
    <row r="54" spans="1:9" s="1" customFormat="1" hidden="1" x14ac:dyDescent="0.2">
      <c r="A54" s="1">
        <v>1</v>
      </c>
      <c r="B54" s="1">
        <v>8</v>
      </c>
      <c r="C54" s="1">
        <v>2</v>
      </c>
      <c r="D54" s="1">
        <v>8</v>
      </c>
      <c r="H54" s="1">
        <v>3</v>
      </c>
      <c r="I54" s="1">
        <v>8</v>
      </c>
    </row>
    <row r="55" spans="1:9" s="1" customFormat="1" hidden="1" x14ac:dyDescent="0.2">
      <c r="A55" s="1" t="s">
        <v>2</v>
      </c>
      <c r="B55" s="2" t="s">
        <v>6</v>
      </c>
      <c r="C55" s="1" t="s">
        <v>2</v>
      </c>
      <c r="D55" s="2" t="s">
        <v>6</v>
      </c>
      <c r="E55" s="3"/>
      <c r="F55" s="3"/>
      <c r="G55" s="3"/>
      <c r="H55" s="1" t="s">
        <v>2</v>
      </c>
      <c r="I55" s="2" t="s">
        <v>6</v>
      </c>
    </row>
    <row r="56" spans="1:9" s="1" customFormat="1" hidden="1" x14ac:dyDescent="0.2">
      <c r="A56" s="1">
        <v>1</v>
      </c>
      <c r="B56" s="1">
        <v>9</v>
      </c>
      <c r="C56" s="1">
        <v>2</v>
      </c>
      <c r="D56" s="1">
        <v>9</v>
      </c>
      <c r="H56" s="1">
        <v>3</v>
      </c>
      <c r="I56" s="1">
        <v>9</v>
      </c>
    </row>
    <row r="57" spans="1:9" s="1" customFormat="1" hidden="1" x14ac:dyDescent="0.2">
      <c r="A57" s="1" t="s">
        <v>2</v>
      </c>
      <c r="B57" s="2" t="s">
        <v>7</v>
      </c>
      <c r="C57" s="1" t="s">
        <v>2</v>
      </c>
      <c r="D57" s="2" t="s">
        <v>7</v>
      </c>
      <c r="E57" s="3"/>
      <c r="F57" s="3"/>
      <c r="G57" s="3"/>
      <c r="H57" s="1" t="s">
        <v>2</v>
      </c>
      <c r="I57" s="2" t="s">
        <v>7</v>
      </c>
    </row>
    <row r="58" spans="1:9" s="1" customFormat="1" hidden="1" x14ac:dyDescent="0.2">
      <c r="A58" s="1">
        <v>1</v>
      </c>
      <c r="B58" s="1">
        <v>1</v>
      </c>
      <c r="C58" s="1">
        <v>2</v>
      </c>
      <c r="D58" s="1">
        <v>1</v>
      </c>
      <c r="H58" s="1">
        <v>3</v>
      </c>
      <c r="I58" s="1">
        <v>1</v>
      </c>
    </row>
    <row r="59" spans="1:9" s="1" customFormat="1" hidden="1" x14ac:dyDescent="0.2">
      <c r="A59" s="1" t="s">
        <v>2</v>
      </c>
      <c r="B59" s="2" t="s">
        <v>7</v>
      </c>
      <c r="C59" s="1" t="s">
        <v>2</v>
      </c>
      <c r="D59" s="2" t="s">
        <v>7</v>
      </c>
      <c r="E59" s="3"/>
      <c r="F59" s="3"/>
      <c r="G59" s="3"/>
      <c r="H59" s="1" t="s">
        <v>2</v>
      </c>
      <c r="I59" s="2" t="s">
        <v>7</v>
      </c>
    </row>
    <row r="60" spans="1:9" s="1" customFormat="1" hidden="1" x14ac:dyDescent="0.2">
      <c r="A60" s="1">
        <v>1</v>
      </c>
      <c r="B60" s="1">
        <v>2</v>
      </c>
      <c r="C60" s="1">
        <v>2</v>
      </c>
      <c r="D60" s="1">
        <v>2</v>
      </c>
      <c r="H60" s="1">
        <v>3</v>
      </c>
      <c r="I60" s="1">
        <v>2</v>
      </c>
    </row>
    <row r="61" spans="1:9" s="1" customFormat="1" hidden="1" x14ac:dyDescent="0.2">
      <c r="A61" s="1" t="s">
        <v>2</v>
      </c>
      <c r="B61" s="2" t="s">
        <v>7</v>
      </c>
      <c r="C61" s="1" t="s">
        <v>2</v>
      </c>
      <c r="D61" s="2" t="s">
        <v>7</v>
      </c>
      <c r="E61" s="3"/>
      <c r="F61" s="3"/>
      <c r="G61" s="3"/>
      <c r="H61" s="1" t="s">
        <v>2</v>
      </c>
      <c r="I61" s="2" t="s">
        <v>7</v>
      </c>
    </row>
    <row r="62" spans="1:9" s="1" customFormat="1" hidden="1" x14ac:dyDescent="0.2">
      <c r="A62" s="1">
        <v>1</v>
      </c>
      <c r="B62" s="1">
        <v>3</v>
      </c>
      <c r="C62" s="1">
        <v>2</v>
      </c>
      <c r="D62" s="1">
        <v>3</v>
      </c>
      <c r="H62" s="1">
        <v>3</v>
      </c>
      <c r="I62" s="1">
        <v>3</v>
      </c>
    </row>
    <row r="63" spans="1:9" s="1" customFormat="1" hidden="1" x14ac:dyDescent="0.2">
      <c r="A63" s="1" t="s">
        <v>2</v>
      </c>
      <c r="B63" s="2" t="s">
        <v>7</v>
      </c>
      <c r="C63" s="1" t="s">
        <v>2</v>
      </c>
      <c r="D63" s="2" t="s">
        <v>7</v>
      </c>
      <c r="E63" s="3"/>
      <c r="F63" s="3"/>
      <c r="G63" s="3"/>
      <c r="H63" s="1" t="s">
        <v>2</v>
      </c>
      <c r="I63" s="2" t="s">
        <v>7</v>
      </c>
    </row>
    <row r="64" spans="1:9" s="1" customFormat="1" hidden="1" x14ac:dyDescent="0.2">
      <c r="A64" s="1">
        <v>1</v>
      </c>
      <c r="B64" s="1">
        <v>4</v>
      </c>
      <c r="C64" s="1">
        <v>2</v>
      </c>
      <c r="D64" s="1">
        <v>4</v>
      </c>
      <c r="H64" s="1">
        <v>3</v>
      </c>
      <c r="I64" s="1">
        <v>4</v>
      </c>
    </row>
    <row r="65" spans="1:46" s="1" customFormat="1" hidden="1" x14ac:dyDescent="0.2">
      <c r="A65" s="2" t="s">
        <v>7</v>
      </c>
      <c r="B65" s="1" t="s">
        <v>8</v>
      </c>
      <c r="C65" s="2" t="s">
        <v>7</v>
      </c>
      <c r="D65" s="1" t="s">
        <v>8</v>
      </c>
      <c r="H65" s="2" t="s">
        <v>7</v>
      </c>
      <c r="I65" s="1" t="s">
        <v>8</v>
      </c>
      <c r="J65" s="2" t="s">
        <v>7</v>
      </c>
      <c r="K65" s="1" t="s">
        <v>8</v>
      </c>
      <c r="L65" s="2" t="s">
        <v>7</v>
      </c>
      <c r="M65" s="1" t="s">
        <v>8</v>
      </c>
      <c r="N65" s="2" t="s">
        <v>7</v>
      </c>
      <c r="O65" s="1" t="s">
        <v>8</v>
      </c>
      <c r="P65" s="2" t="s">
        <v>7</v>
      </c>
      <c r="Q65" s="1" t="s">
        <v>8</v>
      </c>
      <c r="R65" s="2" t="s">
        <v>7</v>
      </c>
      <c r="S65" s="1" t="s">
        <v>8</v>
      </c>
      <c r="T65" s="1" t="s">
        <v>8</v>
      </c>
      <c r="U65" s="2" t="s">
        <v>7</v>
      </c>
      <c r="V65" s="1" t="s">
        <v>8</v>
      </c>
      <c r="W65" s="2" t="s">
        <v>7</v>
      </c>
      <c r="X65" s="1" t="s">
        <v>8</v>
      </c>
      <c r="Y65" s="2" t="s">
        <v>7</v>
      </c>
      <c r="Z65" s="1" t="s">
        <v>8</v>
      </c>
      <c r="AA65" s="2" t="s">
        <v>7</v>
      </c>
      <c r="AB65" s="1" t="s">
        <v>8</v>
      </c>
      <c r="AC65" s="2" t="s">
        <v>7</v>
      </c>
      <c r="AD65" s="1" t="s">
        <v>8</v>
      </c>
      <c r="AE65" s="2" t="s">
        <v>7</v>
      </c>
      <c r="AF65" s="1" t="s">
        <v>8</v>
      </c>
      <c r="AG65" s="2" t="s">
        <v>7</v>
      </c>
      <c r="AH65" s="1" t="s">
        <v>8</v>
      </c>
      <c r="AI65" s="2" t="s">
        <v>7</v>
      </c>
      <c r="AJ65" s="1" t="s">
        <v>8</v>
      </c>
      <c r="AK65" s="2" t="s">
        <v>7</v>
      </c>
      <c r="AL65" s="1" t="s">
        <v>8</v>
      </c>
      <c r="AM65" s="2" t="s">
        <v>7</v>
      </c>
      <c r="AN65" s="1" t="s">
        <v>8</v>
      </c>
      <c r="AO65" s="2" t="s">
        <v>7</v>
      </c>
      <c r="AP65" s="1" t="s">
        <v>8</v>
      </c>
      <c r="AQ65" s="2" t="s">
        <v>7</v>
      </c>
      <c r="AR65" s="1" t="s">
        <v>8</v>
      </c>
      <c r="AS65" s="2" t="s">
        <v>7</v>
      </c>
      <c r="AT65" s="1" t="s">
        <v>8</v>
      </c>
    </row>
    <row r="66" spans="1:46" s="1" customFormat="1" hidden="1" x14ac:dyDescent="0.2">
      <c r="A66" s="1">
        <v>1</v>
      </c>
      <c r="B66" s="1">
        <v>1</v>
      </c>
      <c r="C66" s="1">
        <v>1</v>
      </c>
      <c r="D66" s="1">
        <v>2</v>
      </c>
      <c r="H66" s="1">
        <v>1</v>
      </c>
      <c r="I66" s="1">
        <v>3</v>
      </c>
      <c r="J66" s="1">
        <v>1</v>
      </c>
      <c r="K66" s="1">
        <v>4</v>
      </c>
      <c r="L66" s="1">
        <v>1</v>
      </c>
      <c r="M66" s="1">
        <v>5</v>
      </c>
      <c r="N66" s="1">
        <v>1</v>
      </c>
      <c r="O66" s="1">
        <v>6</v>
      </c>
      <c r="P66" s="1">
        <v>1</v>
      </c>
      <c r="Q66" s="1">
        <v>7</v>
      </c>
      <c r="R66" s="1">
        <v>1</v>
      </c>
      <c r="S66" s="1">
        <v>8</v>
      </c>
      <c r="T66" s="1">
        <v>10</v>
      </c>
      <c r="U66" s="1">
        <v>1</v>
      </c>
      <c r="V66" s="1">
        <v>11</v>
      </c>
      <c r="W66" s="1">
        <v>1</v>
      </c>
      <c r="X66" s="1">
        <v>12</v>
      </c>
      <c r="Y66" s="1">
        <v>1</v>
      </c>
      <c r="Z66" s="1">
        <v>13</v>
      </c>
      <c r="AA66" s="1">
        <v>1</v>
      </c>
      <c r="AB66" s="1">
        <v>14</v>
      </c>
      <c r="AC66" s="1">
        <v>1</v>
      </c>
      <c r="AD66" s="1">
        <v>15</v>
      </c>
      <c r="AE66" s="1">
        <v>1</v>
      </c>
      <c r="AF66" s="1">
        <v>16</v>
      </c>
      <c r="AG66" s="1">
        <v>1</v>
      </c>
      <c r="AH66" s="1">
        <v>17</v>
      </c>
      <c r="AI66" s="1">
        <v>1</v>
      </c>
      <c r="AJ66" s="1">
        <v>18</v>
      </c>
      <c r="AK66" s="1">
        <v>1</v>
      </c>
      <c r="AL66" s="1">
        <v>19</v>
      </c>
      <c r="AM66" s="1">
        <v>1</v>
      </c>
      <c r="AN66" s="1">
        <v>20</v>
      </c>
      <c r="AO66" s="1">
        <v>1</v>
      </c>
      <c r="AP66" s="1">
        <v>21</v>
      </c>
      <c r="AQ66" s="1">
        <v>1</v>
      </c>
      <c r="AR66" s="1">
        <v>22</v>
      </c>
      <c r="AS66" s="1">
        <v>1</v>
      </c>
      <c r="AT66" s="1">
        <v>23</v>
      </c>
    </row>
    <row r="67" spans="1:46" s="1" customFormat="1" hidden="1" x14ac:dyDescent="0.2">
      <c r="A67" s="2" t="s">
        <v>7</v>
      </c>
      <c r="B67" s="1" t="s">
        <v>8</v>
      </c>
      <c r="C67" s="2" t="s">
        <v>7</v>
      </c>
      <c r="D67" s="1" t="s">
        <v>8</v>
      </c>
      <c r="H67" s="2" t="s">
        <v>7</v>
      </c>
      <c r="I67" s="1" t="s">
        <v>8</v>
      </c>
      <c r="J67" s="2" t="s">
        <v>7</v>
      </c>
      <c r="K67" s="1" t="s">
        <v>8</v>
      </c>
      <c r="L67" s="2" t="s">
        <v>7</v>
      </c>
      <c r="M67" s="1" t="s">
        <v>8</v>
      </c>
      <c r="N67" s="2" t="s">
        <v>7</v>
      </c>
      <c r="O67" s="1" t="s">
        <v>8</v>
      </c>
      <c r="P67" s="2" t="s">
        <v>7</v>
      </c>
      <c r="Q67" s="1" t="s">
        <v>8</v>
      </c>
      <c r="R67" s="2" t="s">
        <v>7</v>
      </c>
      <c r="S67" s="1" t="s">
        <v>8</v>
      </c>
      <c r="T67" s="1" t="s">
        <v>8</v>
      </c>
      <c r="U67" s="2" t="s">
        <v>7</v>
      </c>
      <c r="V67" s="1" t="s">
        <v>8</v>
      </c>
      <c r="W67" s="2" t="s">
        <v>7</v>
      </c>
      <c r="X67" s="1" t="s">
        <v>8</v>
      </c>
      <c r="Y67" s="2" t="s">
        <v>7</v>
      </c>
      <c r="Z67" s="1" t="s">
        <v>8</v>
      </c>
      <c r="AA67" s="2" t="s">
        <v>7</v>
      </c>
      <c r="AB67" s="1" t="s">
        <v>8</v>
      </c>
      <c r="AC67" s="2" t="s">
        <v>7</v>
      </c>
      <c r="AD67" s="1" t="s">
        <v>8</v>
      </c>
      <c r="AE67" s="2" t="s">
        <v>7</v>
      </c>
      <c r="AF67" s="1" t="s">
        <v>8</v>
      </c>
      <c r="AG67" s="2" t="s">
        <v>7</v>
      </c>
      <c r="AH67" s="1" t="s">
        <v>8</v>
      </c>
      <c r="AI67" s="2" t="s">
        <v>7</v>
      </c>
      <c r="AJ67" s="1" t="s">
        <v>8</v>
      </c>
      <c r="AK67" s="2" t="s">
        <v>7</v>
      </c>
      <c r="AL67" s="1" t="s">
        <v>8</v>
      </c>
      <c r="AM67" s="2" t="s">
        <v>7</v>
      </c>
      <c r="AN67" s="1" t="s">
        <v>8</v>
      </c>
      <c r="AO67" s="2" t="s">
        <v>7</v>
      </c>
      <c r="AP67" s="1" t="s">
        <v>8</v>
      </c>
      <c r="AQ67" s="2" t="s">
        <v>7</v>
      </c>
      <c r="AR67" s="1" t="s">
        <v>8</v>
      </c>
      <c r="AS67" s="2" t="s">
        <v>7</v>
      </c>
      <c r="AT67" s="1" t="s">
        <v>8</v>
      </c>
    </row>
    <row r="68" spans="1:46" s="1" customFormat="1" hidden="1" x14ac:dyDescent="0.2">
      <c r="A68" s="1">
        <v>2</v>
      </c>
      <c r="B68" s="1">
        <v>1</v>
      </c>
      <c r="C68" s="1">
        <v>2</v>
      </c>
      <c r="D68" s="1">
        <v>2</v>
      </c>
      <c r="H68" s="1">
        <v>2</v>
      </c>
      <c r="I68" s="1">
        <v>3</v>
      </c>
      <c r="J68" s="1">
        <v>2</v>
      </c>
      <c r="K68" s="1">
        <v>4</v>
      </c>
      <c r="L68" s="1">
        <v>2</v>
      </c>
      <c r="M68" s="1">
        <v>5</v>
      </c>
      <c r="N68" s="1">
        <v>2</v>
      </c>
      <c r="O68" s="1">
        <v>6</v>
      </c>
      <c r="P68" s="1">
        <v>2</v>
      </c>
      <c r="Q68" s="1">
        <v>7</v>
      </c>
      <c r="R68" s="1">
        <v>2</v>
      </c>
      <c r="S68" s="1">
        <v>8</v>
      </c>
      <c r="T68" s="1">
        <v>10</v>
      </c>
      <c r="U68" s="1">
        <v>2</v>
      </c>
      <c r="V68" s="1">
        <v>11</v>
      </c>
      <c r="W68" s="1">
        <v>2</v>
      </c>
      <c r="X68" s="1">
        <v>12</v>
      </c>
      <c r="Y68" s="1">
        <v>2</v>
      </c>
      <c r="Z68" s="1">
        <v>13</v>
      </c>
      <c r="AA68" s="1">
        <v>2</v>
      </c>
      <c r="AB68" s="1">
        <v>14</v>
      </c>
      <c r="AC68" s="1">
        <v>2</v>
      </c>
      <c r="AD68" s="1">
        <v>15</v>
      </c>
      <c r="AE68" s="1">
        <v>2</v>
      </c>
      <c r="AF68" s="1">
        <v>16</v>
      </c>
      <c r="AG68" s="1">
        <v>2</v>
      </c>
      <c r="AH68" s="1">
        <v>17</v>
      </c>
      <c r="AI68" s="1">
        <v>2</v>
      </c>
      <c r="AJ68" s="1">
        <v>18</v>
      </c>
      <c r="AK68" s="1">
        <v>2</v>
      </c>
      <c r="AL68" s="1">
        <v>19</v>
      </c>
      <c r="AM68" s="1">
        <v>2</v>
      </c>
      <c r="AN68" s="1">
        <v>20</v>
      </c>
      <c r="AO68" s="1">
        <v>2</v>
      </c>
      <c r="AP68" s="1">
        <v>21</v>
      </c>
      <c r="AQ68" s="1">
        <v>2</v>
      </c>
      <c r="AR68" s="1">
        <v>22</v>
      </c>
      <c r="AS68" s="1">
        <v>2</v>
      </c>
      <c r="AT68" s="1">
        <v>23</v>
      </c>
    </row>
    <row r="69" spans="1:46" s="1" customFormat="1" hidden="1" x14ac:dyDescent="0.2">
      <c r="A69" s="2" t="s">
        <v>7</v>
      </c>
      <c r="B69" s="1" t="s">
        <v>8</v>
      </c>
      <c r="C69" s="2" t="s">
        <v>7</v>
      </c>
      <c r="D69" s="1" t="s">
        <v>8</v>
      </c>
      <c r="H69" s="2" t="s">
        <v>7</v>
      </c>
      <c r="I69" s="1" t="s">
        <v>8</v>
      </c>
      <c r="J69" s="2" t="s">
        <v>7</v>
      </c>
      <c r="K69" s="1" t="s">
        <v>8</v>
      </c>
      <c r="L69" s="2" t="s">
        <v>7</v>
      </c>
      <c r="M69" s="1" t="s">
        <v>8</v>
      </c>
      <c r="N69" s="2" t="s">
        <v>7</v>
      </c>
      <c r="O69" s="1" t="s">
        <v>8</v>
      </c>
      <c r="P69" s="2" t="s">
        <v>7</v>
      </c>
      <c r="Q69" s="1" t="s">
        <v>8</v>
      </c>
      <c r="R69" s="2" t="s">
        <v>7</v>
      </c>
      <c r="S69" s="1" t="s">
        <v>8</v>
      </c>
      <c r="T69" s="1" t="s">
        <v>8</v>
      </c>
      <c r="U69" s="2" t="s">
        <v>7</v>
      </c>
      <c r="V69" s="1" t="s">
        <v>8</v>
      </c>
      <c r="W69" s="2" t="s">
        <v>7</v>
      </c>
      <c r="X69" s="1" t="s">
        <v>8</v>
      </c>
      <c r="Y69" s="2" t="s">
        <v>7</v>
      </c>
      <c r="Z69" s="1" t="s">
        <v>8</v>
      </c>
      <c r="AA69" s="2" t="s">
        <v>7</v>
      </c>
      <c r="AB69" s="1" t="s">
        <v>8</v>
      </c>
      <c r="AC69" s="2" t="s">
        <v>7</v>
      </c>
      <c r="AD69" s="1" t="s">
        <v>8</v>
      </c>
      <c r="AE69" s="2" t="s">
        <v>7</v>
      </c>
      <c r="AF69" s="1" t="s">
        <v>8</v>
      </c>
      <c r="AG69" s="2" t="s">
        <v>7</v>
      </c>
      <c r="AH69" s="1" t="s">
        <v>8</v>
      </c>
      <c r="AI69" s="2" t="s">
        <v>7</v>
      </c>
      <c r="AJ69" s="1" t="s">
        <v>8</v>
      </c>
      <c r="AK69" s="2" t="s">
        <v>7</v>
      </c>
      <c r="AL69" s="1" t="s">
        <v>8</v>
      </c>
      <c r="AM69" s="2" t="s">
        <v>7</v>
      </c>
      <c r="AN69" s="1" t="s">
        <v>8</v>
      </c>
      <c r="AO69" s="2" t="s">
        <v>7</v>
      </c>
      <c r="AP69" s="1" t="s">
        <v>8</v>
      </c>
      <c r="AQ69" s="2" t="s">
        <v>7</v>
      </c>
      <c r="AR69" s="1" t="s">
        <v>8</v>
      </c>
      <c r="AS69" s="2" t="s">
        <v>7</v>
      </c>
      <c r="AT69" s="1" t="s">
        <v>8</v>
      </c>
    </row>
    <row r="70" spans="1:46" s="1" customFormat="1" hidden="1" x14ac:dyDescent="0.2">
      <c r="A70" s="1">
        <v>3</v>
      </c>
      <c r="B70" s="1">
        <v>1</v>
      </c>
      <c r="C70" s="1">
        <v>3</v>
      </c>
      <c r="D70" s="1">
        <v>2</v>
      </c>
      <c r="H70" s="1">
        <v>3</v>
      </c>
      <c r="I70" s="1">
        <v>3</v>
      </c>
      <c r="J70" s="1">
        <v>3</v>
      </c>
      <c r="K70" s="1">
        <v>4</v>
      </c>
      <c r="L70" s="1">
        <v>3</v>
      </c>
      <c r="M70" s="1">
        <v>5</v>
      </c>
      <c r="N70" s="1">
        <v>3</v>
      </c>
      <c r="O70" s="1">
        <v>6</v>
      </c>
      <c r="P70" s="1">
        <v>3</v>
      </c>
      <c r="Q70" s="1">
        <v>7</v>
      </c>
      <c r="R70" s="1">
        <v>3</v>
      </c>
      <c r="S70" s="1">
        <v>8</v>
      </c>
      <c r="T70" s="1">
        <v>10</v>
      </c>
      <c r="U70" s="1">
        <v>3</v>
      </c>
      <c r="V70" s="1">
        <v>11</v>
      </c>
      <c r="W70" s="1">
        <v>3</v>
      </c>
      <c r="X70" s="1">
        <v>12</v>
      </c>
      <c r="Y70" s="1">
        <v>3</v>
      </c>
      <c r="Z70" s="1">
        <v>13</v>
      </c>
      <c r="AA70" s="1">
        <v>3</v>
      </c>
      <c r="AB70" s="1">
        <v>14</v>
      </c>
      <c r="AC70" s="1">
        <v>3</v>
      </c>
      <c r="AD70" s="1">
        <v>15</v>
      </c>
      <c r="AE70" s="1">
        <v>3</v>
      </c>
      <c r="AF70" s="1">
        <v>16</v>
      </c>
      <c r="AG70" s="1">
        <v>3</v>
      </c>
      <c r="AH70" s="1">
        <v>17</v>
      </c>
      <c r="AI70" s="1">
        <v>3</v>
      </c>
      <c r="AJ70" s="1">
        <v>18</v>
      </c>
      <c r="AK70" s="1">
        <v>3</v>
      </c>
      <c r="AL70" s="1">
        <v>19</v>
      </c>
      <c r="AM70" s="1">
        <v>3</v>
      </c>
      <c r="AN70" s="1">
        <v>20</v>
      </c>
      <c r="AO70" s="1">
        <v>3</v>
      </c>
      <c r="AP70" s="1">
        <v>21</v>
      </c>
      <c r="AQ70" s="1">
        <v>3</v>
      </c>
      <c r="AR70" s="1">
        <v>22</v>
      </c>
      <c r="AS70" s="1">
        <v>3</v>
      </c>
      <c r="AT70" s="1">
        <v>23</v>
      </c>
    </row>
    <row r="71" spans="1:46" s="1" customFormat="1" hidden="1" x14ac:dyDescent="0.2">
      <c r="A71" s="2" t="s">
        <v>7</v>
      </c>
      <c r="B71" s="1" t="s">
        <v>8</v>
      </c>
      <c r="C71" s="2" t="s">
        <v>7</v>
      </c>
      <c r="D71" s="1" t="s">
        <v>8</v>
      </c>
      <c r="H71" s="2" t="s">
        <v>7</v>
      </c>
      <c r="I71" s="1" t="s">
        <v>8</v>
      </c>
      <c r="J71" s="2" t="s">
        <v>7</v>
      </c>
      <c r="K71" s="1" t="s">
        <v>8</v>
      </c>
      <c r="L71" s="2" t="s">
        <v>7</v>
      </c>
      <c r="M71" s="1" t="s">
        <v>8</v>
      </c>
      <c r="N71" s="2" t="s">
        <v>7</v>
      </c>
      <c r="O71" s="1" t="s">
        <v>8</v>
      </c>
      <c r="P71" s="2" t="s">
        <v>7</v>
      </c>
      <c r="Q71" s="1" t="s">
        <v>8</v>
      </c>
      <c r="R71" s="2" t="s">
        <v>7</v>
      </c>
      <c r="S71" s="1" t="s">
        <v>8</v>
      </c>
      <c r="T71" s="1" t="s">
        <v>8</v>
      </c>
      <c r="U71" s="2" t="s">
        <v>7</v>
      </c>
      <c r="V71" s="1" t="s">
        <v>8</v>
      </c>
      <c r="W71" s="2" t="s">
        <v>7</v>
      </c>
      <c r="X71" s="1" t="s">
        <v>8</v>
      </c>
      <c r="Y71" s="2" t="s">
        <v>7</v>
      </c>
      <c r="Z71" s="1" t="s">
        <v>8</v>
      </c>
      <c r="AA71" s="2" t="s">
        <v>7</v>
      </c>
      <c r="AB71" s="1" t="s">
        <v>8</v>
      </c>
      <c r="AC71" s="2" t="s">
        <v>7</v>
      </c>
      <c r="AD71" s="1" t="s">
        <v>8</v>
      </c>
      <c r="AE71" s="2" t="s">
        <v>7</v>
      </c>
      <c r="AF71" s="1" t="s">
        <v>8</v>
      </c>
      <c r="AG71" s="2" t="s">
        <v>7</v>
      </c>
      <c r="AH71" s="1" t="s">
        <v>8</v>
      </c>
      <c r="AI71" s="2" t="s">
        <v>7</v>
      </c>
      <c r="AJ71" s="1" t="s">
        <v>8</v>
      </c>
      <c r="AK71" s="2" t="s">
        <v>7</v>
      </c>
      <c r="AL71" s="1" t="s">
        <v>8</v>
      </c>
      <c r="AM71" s="2" t="s">
        <v>7</v>
      </c>
      <c r="AN71" s="1" t="s">
        <v>8</v>
      </c>
      <c r="AO71" s="2" t="s">
        <v>7</v>
      </c>
      <c r="AP71" s="1" t="s">
        <v>8</v>
      </c>
      <c r="AQ71" s="2" t="s">
        <v>7</v>
      </c>
      <c r="AR71" s="1" t="s">
        <v>8</v>
      </c>
      <c r="AS71" s="2" t="s">
        <v>7</v>
      </c>
      <c r="AT71" s="1" t="s">
        <v>8</v>
      </c>
    </row>
    <row r="72" spans="1:46" s="1" customFormat="1" hidden="1" x14ac:dyDescent="0.2">
      <c r="A72" s="1">
        <v>4</v>
      </c>
      <c r="B72" s="1">
        <v>1</v>
      </c>
      <c r="C72" s="1">
        <v>4</v>
      </c>
      <c r="D72" s="1">
        <v>2</v>
      </c>
      <c r="H72" s="1">
        <v>4</v>
      </c>
      <c r="I72" s="1">
        <v>3</v>
      </c>
      <c r="J72" s="1">
        <v>4</v>
      </c>
      <c r="K72" s="1">
        <v>4</v>
      </c>
      <c r="L72" s="1">
        <v>4</v>
      </c>
      <c r="M72" s="1">
        <v>5</v>
      </c>
      <c r="N72" s="1">
        <v>4</v>
      </c>
      <c r="O72" s="1">
        <v>6</v>
      </c>
      <c r="P72" s="1">
        <v>4</v>
      </c>
      <c r="Q72" s="1">
        <v>7</v>
      </c>
      <c r="R72" s="1">
        <v>4</v>
      </c>
      <c r="S72" s="1">
        <v>8</v>
      </c>
      <c r="T72" s="1">
        <v>10</v>
      </c>
      <c r="U72" s="1">
        <v>4</v>
      </c>
      <c r="V72" s="1">
        <v>11</v>
      </c>
      <c r="W72" s="1">
        <v>4</v>
      </c>
      <c r="X72" s="1">
        <v>12</v>
      </c>
      <c r="Y72" s="1">
        <v>4</v>
      </c>
      <c r="Z72" s="1">
        <v>13</v>
      </c>
      <c r="AA72" s="1">
        <v>4</v>
      </c>
      <c r="AB72" s="1">
        <v>14</v>
      </c>
      <c r="AC72" s="1">
        <v>4</v>
      </c>
      <c r="AD72" s="1">
        <v>15</v>
      </c>
      <c r="AE72" s="1">
        <v>4</v>
      </c>
      <c r="AF72" s="1">
        <v>16</v>
      </c>
      <c r="AG72" s="1">
        <v>4</v>
      </c>
      <c r="AH72" s="1">
        <v>17</v>
      </c>
      <c r="AI72" s="1">
        <v>4</v>
      </c>
      <c r="AJ72" s="1">
        <v>18</v>
      </c>
      <c r="AK72" s="1">
        <v>4</v>
      </c>
      <c r="AL72" s="1">
        <v>19</v>
      </c>
      <c r="AM72" s="1">
        <v>4</v>
      </c>
      <c r="AN72" s="1">
        <v>20</v>
      </c>
      <c r="AO72" s="1">
        <v>4</v>
      </c>
      <c r="AP72" s="1">
        <v>21</v>
      </c>
      <c r="AQ72" s="1">
        <v>4</v>
      </c>
      <c r="AR72" s="1">
        <v>22</v>
      </c>
      <c r="AS72" s="1">
        <v>4</v>
      </c>
      <c r="AT72" s="1">
        <v>23</v>
      </c>
    </row>
    <row r="73" spans="1:46" s="1" customFormat="1" hidden="1" x14ac:dyDescent="0.2">
      <c r="A73" s="1" t="s">
        <v>2</v>
      </c>
      <c r="B73" s="2" t="s">
        <v>9</v>
      </c>
      <c r="C73" s="1" t="s">
        <v>2</v>
      </c>
      <c r="D73" s="2" t="s">
        <v>9</v>
      </c>
      <c r="E73" s="3"/>
      <c r="F73" s="3"/>
      <c r="G73" s="3"/>
      <c r="H73" s="1" t="s">
        <v>2</v>
      </c>
      <c r="I73" s="2" t="s">
        <v>9</v>
      </c>
    </row>
    <row r="74" spans="1:46" s="1" customFormat="1" hidden="1" x14ac:dyDescent="0.2">
      <c r="A74" s="1">
        <v>1</v>
      </c>
      <c r="B74" s="1">
        <v>1</v>
      </c>
      <c r="C74" s="1">
        <v>2</v>
      </c>
      <c r="D74" s="1">
        <v>1</v>
      </c>
      <c r="H74" s="1">
        <v>3</v>
      </c>
      <c r="I74" s="1">
        <v>1</v>
      </c>
    </row>
    <row r="75" spans="1:46" s="1" customFormat="1" hidden="1" x14ac:dyDescent="0.2">
      <c r="A75" s="1" t="s">
        <v>2</v>
      </c>
      <c r="B75" s="2" t="s">
        <v>9</v>
      </c>
      <c r="C75" s="1" t="s">
        <v>2</v>
      </c>
      <c r="D75" s="2" t="s">
        <v>9</v>
      </c>
      <c r="E75" s="3"/>
      <c r="F75" s="3"/>
      <c r="G75" s="3"/>
      <c r="H75" s="1" t="s">
        <v>2</v>
      </c>
      <c r="I75" s="2" t="s">
        <v>9</v>
      </c>
    </row>
    <row r="76" spans="1:46" s="1" customFormat="1" hidden="1" x14ac:dyDescent="0.2">
      <c r="A76" s="1">
        <v>1</v>
      </c>
      <c r="B76" s="1">
        <v>2</v>
      </c>
      <c r="C76" s="1">
        <v>2</v>
      </c>
      <c r="D76" s="1">
        <v>2</v>
      </c>
      <c r="H76" s="1">
        <v>3</v>
      </c>
      <c r="I76" s="1">
        <v>2</v>
      </c>
    </row>
    <row r="77" spans="1:46" s="1" customFormat="1" hidden="1" x14ac:dyDescent="0.2">
      <c r="A77" s="1" t="s">
        <v>2</v>
      </c>
      <c r="B77" s="2" t="s">
        <v>9</v>
      </c>
      <c r="C77" s="1" t="s">
        <v>2</v>
      </c>
      <c r="D77" s="2" t="s">
        <v>9</v>
      </c>
      <c r="E77" s="3"/>
      <c r="F77" s="3"/>
      <c r="G77" s="3"/>
      <c r="H77" s="1" t="s">
        <v>2</v>
      </c>
      <c r="I77" s="2" t="s">
        <v>9</v>
      </c>
    </row>
    <row r="78" spans="1:46" s="1" customFormat="1" hidden="1" x14ac:dyDescent="0.2">
      <c r="A78" s="1">
        <v>1</v>
      </c>
      <c r="B78" s="1">
        <v>3</v>
      </c>
      <c r="C78" s="1">
        <v>2</v>
      </c>
      <c r="D78" s="1">
        <v>3</v>
      </c>
      <c r="H78" s="1">
        <v>3</v>
      </c>
      <c r="I78" s="1">
        <v>3</v>
      </c>
    </row>
    <row r="79" spans="1:46" s="1" customFormat="1" hidden="1" x14ac:dyDescent="0.2">
      <c r="A79" s="1" t="s">
        <v>2</v>
      </c>
      <c r="B79" s="2" t="s">
        <v>9</v>
      </c>
      <c r="C79" s="1" t="s">
        <v>2</v>
      </c>
      <c r="D79" s="2" t="s">
        <v>9</v>
      </c>
      <c r="E79" s="3"/>
      <c r="F79" s="3"/>
      <c r="G79" s="3"/>
      <c r="H79" s="1" t="s">
        <v>2</v>
      </c>
      <c r="I79" s="2" t="s">
        <v>9</v>
      </c>
    </row>
    <row r="80" spans="1:46" s="1" customFormat="1" hidden="1" x14ac:dyDescent="0.2">
      <c r="A80" s="1">
        <v>1</v>
      </c>
      <c r="B80" s="1">
        <v>4</v>
      </c>
      <c r="C80" s="1">
        <v>2</v>
      </c>
      <c r="D80" s="1">
        <v>4</v>
      </c>
      <c r="H80" s="1">
        <v>3</v>
      </c>
      <c r="I80" s="1">
        <v>4</v>
      </c>
    </row>
    <row r="81" spans="1:54" s="1" customFormat="1" hidden="1" x14ac:dyDescent="0.2">
      <c r="A81" s="1" t="s">
        <v>2</v>
      </c>
      <c r="B81" s="2" t="s">
        <v>9</v>
      </c>
      <c r="C81" s="1" t="s">
        <v>2</v>
      </c>
      <c r="D81" s="2" t="s">
        <v>9</v>
      </c>
      <c r="E81" s="3"/>
      <c r="F81" s="3"/>
      <c r="G81" s="3"/>
      <c r="H81" s="1" t="s">
        <v>2</v>
      </c>
      <c r="I81" s="2" t="s">
        <v>9</v>
      </c>
    </row>
    <row r="82" spans="1:54" s="1" customFormat="1" hidden="1" x14ac:dyDescent="0.2">
      <c r="A82" s="1">
        <v>1</v>
      </c>
      <c r="B82" s="1">
        <v>5</v>
      </c>
      <c r="C82" s="1">
        <v>2</v>
      </c>
      <c r="D82" s="1">
        <v>5</v>
      </c>
      <c r="H82" s="1">
        <v>3</v>
      </c>
      <c r="I82" s="1">
        <v>5</v>
      </c>
    </row>
    <row r="83" spans="1:54" s="1" customFormat="1" ht="54" hidden="1" x14ac:dyDescent="0.2">
      <c r="A83" s="1" t="s">
        <v>2</v>
      </c>
      <c r="B83" s="2" t="s">
        <v>6</v>
      </c>
      <c r="C83" s="1" t="s">
        <v>1</v>
      </c>
      <c r="D83" s="1" t="s">
        <v>2</v>
      </c>
      <c r="H83" s="2" t="s">
        <v>6</v>
      </c>
      <c r="I83" s="1" t="s">
        <v>1</v>
      </c>
      <c r="J83" s="1" t="s">
        <v>2</v>
      </c>
      <c r="K83" s="2" t="s">
        <v>6</v>
      </c>
      <c r="L83" s="1" t="s">
        <v>1</v>
      </c>
      <c r="M83" s="1" t="s">
        <v>2</v>
      </c>
      <c r="N83" s="2" t="s">
        <v>6</v>
      </c>
      <c r="O83" s="1" t="s">
        <v>1</v>
      </c>
      <c r="P83" s="1" t="s">
        <v>2</v>
      </c>
      <c r="Q83" s="2" t="s">
        <v>6</v>
      </c>
      <c r="R83" s="1" t="s">
        <v>1</v>
      </c>
      <c r="S83" s="1" t="s">
        <v>2</v>
      </c>
      <c r="T83" s="2" t="s">
        <v>6</v>
      </c>
      <c r="U83" s="1" t="s">
        <v>1</v>
      </c>
      <c r="V83" s="1" t="s">
        <v>2</v>
      </c>
      <c r="W83" s="2" t="s">
        <v>6</v>
      </c>
      <c r="X83" s="1" t="s">
        <v>1</v>
      </c>
    </row>
    <row r="84" spans="1:54" s="1" customFormat="1" hidden="1" x14ac:dyDescent="0.2">
      <c r="A84" s="1">
        <v>1</v>
      </c>
      <c r="B84" s="1">
        <v>2</v>
      </c>
      <c r="C84" s="1">
        <v>0</v>
      </c>
      <c r="D84" s="1">
        <v>1</v>
      </c>
      <c r="H84" s="1">
        <v>3</v>
      </c>
      <c r="I84" s="1">
        <v>0</v>
      </c>
      <c r="J84" s="1">
        <v>1</v>
      </c>
      <c r="K84" s="1">
        <v>4</v>
      </c>
      <c r="L84" s="1">
        <v>0</v>
      </c>
      <c r="M84" s="1">
        <v>1</v>
      </c>
      <c r="N84" s="1">
        <v>5</v>
      </c>
      <c r="O84" s="1">
        <v>0</v>
      </c>
      <c r="P84" s="1">
        <v>1</v>
      </c>
      <c r="Q84" s="1">
        <v>6</v>
      </c>
      <c r="R84" s="1">
        <v>0</v>
      </c>
      <c r="S84" s="1">
        <v>1</v>
      </c>
      <c r="T84" s="1">
        <v>8</v>
      </c>
      <c r="U84" s="1">
        <v>0</v>
      </c>
      <c r="V84" s="1">
        <v>1</v>
      </c>
      <c r="W84" s="1">
        <v>9</v>
      </c>
      <c r="X84" s="1">
        <v>0</v>
      </c>
    </row>
    <row r="85" spans="1:54" s="1" customFormat="1" ht="54" hidden="1" x14ac:dyDescent="0.2">
      <c r="A85" s="1" t="s">
        <v>2</v>
      </c>
      <c r="B85" s="2" t="s">
        <v>6</v>
      </c>
      <c r="C85" s="1" t="s">
        <v>1</v>
      </c>
      <c r="D85" s="1" t="s">
        <v>2</v>
      </c>
      <c r="H85" s="2" t="s">
        <v>6</v>
      </c>
      <c r="I85" s="1" t="s">
        <v>1</v>
      </c>
      <c r="J85" s="1" t="s">
        <v>2</v>
      </c>
      <c r="K85" s="2" t="s">
        <v>6</v>
      </c>
      <c r="L85" s="1" t="s">
        <v>1</v>
      </c>
      <c r="M85" s="1" t="s">
        <v>2</v>
      </c>
      <c r="N85" s="2" t="s">
        <v>6</v>
      </c>
      <c r="O85" s="1" t="s">
        <v>1</v>
      </c>
      <c r="P85" s="1" t="s">
        <v>2</v>
      </c>
      <c r="Q85" s="2" t="s">
        <v>6</v>
      </c>
      <c r="R85" s="1" t="s">
        <v>1</v>
      </c>
      <c r="S85" s="1" t="s">
        <v>2</v>
      </c>
      <c r="T85" s="2" t="s">
        <v>6</v>
      </c>
      <c r="U85" s="1" t="s">
        <v>1</v>
      </c>
      <c r="V85" s="1" t="s">
        <v>2</v>
      </c>
      <c r="W85" s="2" t="s">
        <v>6</v>
      </c>
      <c r="X85" s="1" t="s">
        <v>1</v>
      </c>
    </row>
    <row r="86" spans="1:54" s="1" customFormat="1" hidden="1" x14ac:dyDescent="0.2">
      <c r="A86" s="1">
        <v>2</v>
      </c>
      <c r="B86" s="1">
        <v>2</v>
      </c>
      <c r="C86" s="1">
        <v>0</v>
      </c>
      <c r="D86" s="1">
        <v>2</v>
      </c>
      <c r="H86" s="1">
        <v>3</v>
      </c>
      <c r="I86" s="1">
        <v>0</v>
      </c>
      <c r="J86" s="1">
        <v>2</v>
      </c>
      <c r="K86" s="1">
        <v>4</v>
      </c>
      <c r="L86" s="1">
        <v>0</v>
      </c>
      <c r="M86" s="1">
        <v>2</v>
      </c>
      <c r="N86" s="1">
        <v>5</v>
      </c>
      <c r="O86" s="1">
        <v>0</v>
      </c>
      <c r="P86" s="1">
        <v>2</v>
      </c>
      <c r="Q86" s="1">
        <v>6</v>
      </c>
      <c r="R86" s="1">
        <v>0</v>
      </c>
      <c r="S86" s="1">
        <v>2</v>
      </c>
      <c r="T86" s="1">
        <v>8</v>
      </c>
      <c r="U86" s="1">
        <v>0</v>
      </c>
      <c r="V86" s="1">
        <v>2</v>
      </c>
      <c r="W86" s="1">
        <v>9</v>
      </c>
      <c r="X86" s="1">
        <v>0</v>
      </c>
    </row>
    <row r="87" spans="1:54" s="1" customFormat="1" ht="54" hidden="1" x14ac:dyDescent="0.2">
      <c r="A87" s="1" t="s">
        <v>2</v>
      </c>
      <c r="B87" s="2" t="s">
        <v>6</v>
      </c>
      <c r="C87" s="1" t="s">
        <v>1</v>
      </c>
      <c r="D87" s="1" t="s">
        <v>2</v>
      </c>
      <c r="H87" s="2" t="s">
        <v>6</v>
      </c>
      <c r="I87" s="1" t="s">
        <v>1</v>
      </c>
      <c r="J87" s="1" t="s">
        <v>2</v>
      </c>
      <c r="K87" s="2" t="s">
        <v>6</v>
      </c>
      <c r="L87" s="1" t="s">
        <v>1</v>
      </c>
      <c r="M87" s="1" t="s">
        <v>2</v>
      </c>
      <c r="N87" s="2" t="s">
        <v>6</v>
      </c>
      <c r="O87" s="1" t="s">
        <v>1</v>
      </c>
      <c r="P87" s="1" t="s">
        <v>2</v>
      </c>
      <c r="Q87" s="2" t="s">
        <v>6</v>
      </c>
      <c r="R87" s="1" t="s">
        <v>1</v>
      </c>
      <c r="S87" s="1" t="s">
        <v>2</v>
      </c>
      <c r="T87" s="2" t="s">
        <v>6</v>
      </c>
      <c r="U87" s="1" t="s">
        <v>1</v>
      </c>
      <c r="V87" s="1" t="s">
        <v>2</v>
      </c>
      <c r="W87" s="2" t="s">
        <v>6</v>
      </c>
      <c r="X87" s="1" t="s">
        <v>1</v>
      </c>
    </row>
    <row r="88" spans="1:54" s="1" customFormat="1" hidden="1" x14ac:dyDescent="0.2">
      <c r="A88" s="1">
        <v>3</v>
      </c>
      <c r="B88" s="1">
        <v>2</v>
      </c>
      <c r="C88" s="1">
        <v>0</v>
      </c>
      <c r="D88" s="1">
        <v>3</v>
      </c>
      <c r="H88" s="1">
        <v>3</v>
      </c>
      <c r="I88" s="1">
        <v>0</v>
      </c>
      <c r="J88" s="1">
        <v>3</v>
      </c>
      <c r="K88" s="1">
        <v>4</v>
      </c>
      <c r="L88" s="1">
        <v>0</v>
      </c>
      <c r="M88" s="1">
        <v>3</v>
      </c>
      <c r="N88" s="1">
        <v>5</v>
      </c>
      <c r="O88" s="1">
        <v>0</v>
      </c>
      <c r="P88" s="1">
        <v>3</v>
      </c>
      <c r="Q88" s="1">
        <v>6</v>
      </c>
      <c r="R88" s="1">
        <v>0</v>
      </c>
      <c r="S88" s="1">
        <v>3</v>
      </c>
      <c r="T88" s="1">
        <v>8</v>
      </c>
      <c r="U88" s="1">
        <v>0</v>
      </c>
      <c r="V88" s="1">
        <v>3</v>
      </c>
      <c r="W88" s="1">
        <v>9</v>
      </c>
      <c r="X88" s="1">
        <v>0</v>
      </c>
    </row>
    <row r="89" spans="1:54" s="1" customFormat="1" ht="54" hidden="1" x14ac:dyDescent="0.2">
      <c r="A89" s="1" t="s">
        <v>2</v>
      </c>
      <c r="B89" s="2" t="s">
        <v>6</v>
      </c>
      <c r="C89" s="1" t="s">
        <v>1</v>
      </c>
      <c r="D89" s="1" t="s">
        <v>2</v>
      </c>
      <c r="H89" s="2" t="s">
        <v>6</v>
      </c>
      <c r="I89" s="1" t="s">
        <v>1</v>
      </c>
      <c r="J89" s="1" t="s">
        <v>2</v>
      </c>
      <c r="K89" s="2" t="s">
        <v>6</v>
      </c>
      <c r="L89" s="1" t="s">
        <v>1</v>
      </c>
      <c r="M89" s="1" t="s">
        <v>2</v>
      </c>
      <c r="N89" s="2" t="s">
        <v>6</v>
      </c>
      <c r="O89" s="1" t="s">
        <v>1</v>
      </c>
      <c r="P89" s="1" t="s">
        <v>2</v>
      </c>
      <c r="Q89" s="2" t="s">
        <v>6</v>
      </c>
      <c r="R89" s="1" t="s">
        <v>1</v>
      </c>
      <c r="S89" s="1" t="s">
        <v>2</v>
      </c>
      <c r="T89" s="2" t="s">
        <v>6</v>
      </c>
      <c r="U89" s="1" t="s">
        <v>1</v>
      </c>
      <c r="V89" s="1" t="s">
        <v>2</v>
      </c>
      <c r="W89" s="2" t="s">
        <v>6</v>
      </c>
      <c r="X89" s="1" t="s">
        <v>1</v>
      </c>
    </row>
    <row r="90" spans="1:54" s="1" customFormat="1" hidden="1" x14ac:dyDescent="0.2">
      <c r="A90" s="1">
        <v>1</v>
      </c>
      <c r="B90" s="1">
        <v>2</v>
      </c>
      <c r="C90" s="1">
        <v>1</v>
      </c>
      <c r="D90" s="1">
        <v>1</v>
      </c>
      <c r="H90" s="1">
        <v>3</v>
      </c>
      <c r="I90" s="1">
        <v>1</v>
      </c>
      <c r="J90" s="1">
        <v>1</v>
      </c>
      <c r="K90" s="1">
        <v>4</v>
      </c>
      <c r="L90" s="1">
        <v>1</v>
      </c>
      <c r="M90" s="1">
        <v>1</v>
      </c>
      <c r="N90" s="1">
        <v>5</v>
      </c>
      <c r="O90" s="1">
        <v>1</v>
      </c>
      <c r="P90" s="1">
        <v>1</v>
      </c>
      <c r="Q90" s="1">
        <v>6</v>
      </c>
      <c r="R90" s="1">
        <v>1</v>
      </c>
      <c r="S90" s="1">
        <v>1</v>
      </c>
      <c r="T90" s="1">
        <v>8</v>
      </c>
      <c r="U90" s="1">
        <v>1</v>
      </c>
      <c r="V90" s="1">
        <v>1</v>
      </c>
      <c r="W90" s="1">
        <v>9</v>
      </c>
      <c r="X90" s="1">
        <v>1</v>
      </c>
    </row>
    <row r="91" spans="1:54" s="1" customFormat="1" ht="54" hidden="1" x14ac:dyDescent="0.2">
      <c r="A91" s="1" t="s">
        <v>2</v>
      </c>
      <c r="B91" s="2" t="s">
        <v>6</v>
      </c>
      <c r="C91" s="1" t="s">
        <v>1</v>
      </c>
      <c r="D91" s="1" t="s">
        <v>2</v>
      </c>
      <c r="H91" s="2" t="s">
        <v>6</v>
      </c>
      <c r="I91" s="1" t="s">
        <v>1</v>
      </c>
      <c r="J91" s="1" t="s">
        <v>2</v>
      </c>
      <c r="K91" s="2" t="s">
        <v>6</v>
      </c>
      <c r="L91" s="1" t="s">
        <v>1</v>
      </c>
      <c r="M91" s="1" t="s">
        <v>2</v>
      </c>
      <c r="N91" s="2" t="s">
        <v>6</v>
      </c>
      <c r="O91" s="1" t="s">
        <v>1</v>
      </c>
      <c r="P91" s="1" t="s">
        <v>2</v>
      </c>
      <c r="Q91" s="2" t="s">
        <v>6</v>
      </c>
      <c r="R91" s="1" t="s">
        <v>1</v>
      </c>
      <c r="S91" s="1" t="s">
        <v>2</v>
      </c>
      <c r="T91" s="2" t="s">
        <v>6</v>
      </c>
      <c r="U91" s="1" t="s">
        <v>1</v>
      </c>
      <c r="V91" s="1" t="s">
        <v>2</v>
      </c>
      <c r="W91" s="2" t="s">
        <v>6</v>
      </c>
      <c r="X91" s="1" t="s">
        <v>1</v>
      </c>
    </row>
    <row r="92" spans="1:54" s="1" customFormat="1" hidden="1" x14ac:dyDescent="0.2">
      <c r="A92" s="1">
        <v>2</v>
      </c>
      <c r="B92" s="1">
        <v>2</v>
      </c>
      <c r="C92" s="1">
        <v>1</v>
      </c>
      <c r="D92" s="1">
        <v>2</v>
      </c>
      <c r="H92" s="1">
        <v>3</v>
      </c>
      <c r="I92" s="1">
        <v>1</v>
      </c>
      <c r="J92" s="1">
        <v>2</v>
      </c>
      <c r="K92" s="1">
        <v>4</v>
      </c>
      <c r="L92" s="1">
        <v>1</v>
      </c>
      <c r="M92" s="1">
        <v>2</v>
      </c>
      <c r="N92" s="1">
        <v>5</v>
      </c>
      <c r="O92" s="1">
        <v>1</v>
      </c>
      <c r="P92" s="1">
        <v>2</v>
      </c>
      <c r="Q92" s="1">
        <v>6</v>
      </c>
      <c r="R92" s="1">
        <v>1</v>
      </c>
      <c r="S92" s="1">
        <v>2</v>
      </c>
      <c r="T92" s="1">
        <v>8</v>
      </c>
      <c r="U92" s="1">
        <v>1</v>
      </c>
      <c r="V92" s="1">
        <v>2</v>
      </c>
      <c r="W92" s="1">
        <v>9</v>
      </c>
      <c r="X92" s="1">
        <v>1</v>
      </c>
    </row>
    <row r="93" spans="1:54" s="1" customFormat="1" ht="54" hidden="1" x14ac:dyDescent="0.2">
      <c r="A93" s="1" t="s">
        <v>2</v>
      </c>
      <c r="B93" s="2" t="s">
        <v>6</v>
      </c>
      <c r="C93" s="1" t="s">
        <v>1</v>
      </c>
      <c r="D93" s="1" t="s">
        <v>2</v>
      </c>
      <c r="H93" s="2" t="s">
        <v>6</v>
      </c>
      <c r="I93" s="1" t="s">
        <v>1</v>
      </c>
      <c r="J93" s="1" t="s">
        <v>2</v>
      </c>
      <c r="K93" s="2" t="s">
        <v>6</v>
      </c>
      <c r="L93" s="1" t="s">
        <v>1</v>
      </c>
      <c r="M93" s="1" t="s">
        <v>2</v>
      </c>
      <c r="N93" s="2" t="s">
        <v>6</v>
      </c>
      <c r="O93" s="1" t="s">
        <v>1</v>
      </c>
      <c r="P93" s="1" t="s">
        <v>2</v>
      </c>
      <c r="Q93" s="2" t="s">
        <v>6</v>
      </c>
      <c r="R93" s="1" t="s">
        <v>1</v>
      </c>
      <c r="S93" s="1" t="s">
        <v>2</v>
      </c>
      <c r="T93" s="2" t="s">
        <v>6</v>
      </c>
      <c r="U93" s="1" t="s">
        <v>1</v>
      </c>
      <c r="V93" s="1" t="s">
        <v>2</v>
      </c>
      <c r="W93" s="2" t="s">
        <v>6</v>
      </c>
      <c r="X93" s="1" t="s">
        <v>1</v>
      </c>
    </row>
    <row r="94" spans="1:54" s="1" customFormat="1" hidden="1" x14ac:dyDescent="0.2">
      <c r="A94" s="1">
        <v>3</v>
      </c>
      <c r="B94" s="1">
        <v>2</v>
      </c>
      <c r="C94" s="1">
        <v>1</v>
      </c>
      <c r="D94" s="1">
        <v>3</v>
      </c>
      <c r="H94" s="1">
        <v>3</v>
      </c>
      <c r="I94" s="1">
        <v>1</v>
      </c>
      <c r="J94" s="1">
        <v>3</v>
      </c>
      <c r="K94" s="1">
        <v>4</v>
      </c>
      <c r="L94" s="1">
        <v>1</v>
      </c>
      <c r="M94" s="1">
        <v>3</v>
      </c>
      <c r="N94" s="1">
        <v>5</v>
      </c>
      <c r="O94" s="1">
        <v>1</v>
      </c>
      <c r="P94" s="1">
        <v>3</v>
      </c>
      <c r="Q94" s="1">
        <v>6</v>
      </c>
      <c r="R94" s="1">
        <v>1</v>
      </c>
      <c r="S94" s="1">
        <v>3</v>
      </c>
      <c r="T94" s="1">
        <v>8</v>
      </c>
      <c r="U94" s="1">
        <v>1</v>
      </c>
      <c r="V94" s="1">
        <v>3</v>
      </c>
      <c r="W94" s="1">
        <v>9</v>
      </c>
      <c r="X94" s="1">
        <v>1</v>
      </c>
    </row>
    <row r="95" spans="1:54" s="1" customFormat="1" hidden="1" x14ac:dyDescent="0.2"/>
    <row r="96" spans="1:54" s="1" customFormat="1" ht="63" hidden="1" x14ac:dyDescent="0.2">
      <c r="A96" s="1" t="s">
        <v>2</v>
      </c>
      <c r="B96" s="2" t="s">
        <v>10</v>
      </c>
      <c r="C96" s="1" t="s">
        <v>1</v>
      </c>
      <c r="D96" s="1" t="s">
        <v>2</v>
      </c>
      <c r="H96" s="2" t="s">
        <v>10</v>
      </c>
      <c r="I96" s="1" t="s">
        <v>1</v>
      </c>
      <c r="J96" s="1" t="s">
        <v>2</v>
      </c>
      <c r="K96" s="2" t="s">
        <v>10</v>
      </c>
      <c r="L96" s="1" t="s">
        <v>1</v>
      </c>
      <c r="M96" s="1" t="s">
        <v>2</v>
      </c>
      <c r="N96" s="2" t="s">
        <v>10</v>
      </c>
      <c r="O96" s="1" t="s">
        <v>1</v>
      </c>
      <c r="P96" s="1" t="s">
        <v>2</v>
      </c>
      <c r="Q96" s="2" t="s">
        <v>10</v>
      </c>
      <c r="R96" s="1" t="s">
        <v>1</v>
      </c>
      <c r="S96" s="1" t="s">
        <v>2</v>
      </c>
      <c r="T96" s="2" t="s">
        <v>10</v>
      </c>
      <c r="U96" s="1" t="s">
        <v>1</v>
      </c>
      <c r="V96" s="1" t="s">
        <v>2</v>
      </c>
      <c r="W96" s="2" t="s">
        <v>10</v>
      </c>
      <c r="X96" s="1" t="s">
        <v>1</v>
      </c>
      <c r="Y96" s="1" t="s">
        <v>2</v>
      </c>
      <c r="Z96" s="2" t="s">
        <v>10</v>
      </c>
      <c r="AA96" s="1" t="s">
        <v>1</v>
      </c>
      <c r="AB96" s="1" t="s">
        <v>2</v>
      </c>
      <c r="AC96" s="2" t="s">
        <v>10</v>
      </c>
      <c r="AD96" s="1" t="s">
        <v>1</v>
      </c>
      <c r="AE96" s="1" t="s">
        <v>2</v>
      </c>
      <c r="AF96" s="2" t="s">
        <v>10</v>
      </c>
      <c r="AG96" s="1" t="s">
        <v>1</v>
      </c>
      <c r="AH96" s="1" t="s">
        <v>2</v>
      </c>
      <c r="AI96" s="2" t="s">
        <v>10</v>
      </c>
      <c r="AJ96" s="1" t="s">
        <v>1</v>
      </c>
      <c r="AK96" s="1" t="s">
        <v>2</v>
      </c>
      <c r="AL96" s="2" t="s">
        <v>10</v>
      </c>
      <c r="AM96" s="1" t="s">
        <v>1</v>
      </c>
      <c r="AN96" s="1" t="s">
        <v>2</v>
      </c>
      <c r="AO96" s="2" t="s">
        <v>10</v>
      </c>
      <c r="AP96" s="1" t="s">
        <v>1</v>
      </c>
      <c r="AQ96" s="1" t="s">
        <v>2</v>
      </c>
      <c r="AR96" s="2" t="s">
        <v>10</v>
      </c>
      <c r="AS96" s="1" t="s">
        <v>1</v>
      </c>
      <c r="AT96" s="1" t="s">
        <v>2</v>
      </c>
      <c r="AU96" s="2" t="s">
        <v>10</v>
      </c>
      <c r="AV96" s="1" t="s">
        <v>1</v>
      </c>
      <c r="AW96" s="1" t="s">
        <v>2</v>
      </c>
      <c r="AX96" s="2" t="s">
        <v>10</v>
      </c>
      <c r="AY96" s="1" t="s">
        <v>1</v>
      </c>
      <c r="AZ96" s="1" t="s">
        <v>2</v>
      </c>
      <c r="BA96" s="2" t="s">
        <v>10</v>
      </c>
      <c r="BB96" s="1" t="s">
        <v>1</v>
      </c>
    </row>
    <row r="97" spans="1:54" s="1" customFormat="1" hidden="1" x14ac:dyDescent="0.2">
      <c r="A97" s="1">
        <v>1</v>
      </c>
      <c r="B97" s="1">
        <v>1</v>
      </c>
      <c r="C97" s="1">
        <v>0</v>
      </c>
      <c r="D97" s="1">
        <v>1</v>
      </c>
      <c r="H97" s="1">
        <v>2</v>
      </c>
      <c r="I97" s="1">
        <v>0</v>
      </c>
      <c r="J97" s="1">
        <v>1</v>
      </c>
      <c r="K97" s="1">
        <v>3</v>
      </c>
      <c r="L97" s="1">
        <v>0</v>
      </c>
      <c r="M97" s="1">
        <v>1</v>
      </c>
      <c r="N97" s="1">
        <v>4</v>
      </c>
      <c r="O97" s="1">
        <v>0</v>
      </c>
      <c r="P97" s="1">
        <v>1</v>
      </c>
      <c r="Q97" s="1">
        <v>5</v>
      </c>
      <c r="R97" s="1">
        <v>0</v>
      </c>
      <c r="S97" s="1">
        <v>1</v>
      </c>
      <c r="T97" s="1">
        <v>7</v>
      </c>
      <c r="U97" s="1">
        <v>0</v>
      </c>
      <c r="V97" s="1">
        <v>1</v>
      </c>
      <c r="W97" s="1">
        <v>8</v>
      </c>
      <c r="X97" s="1">
        <v>0</v>
      </c>
      <c r="Y97" s="1">
        <v>1</v>
      </c>
      <c r="Z97" s="1">
        <v>9</v>
      </c>
      <c r="AA97" s="1">
        <v>0</v>
      </c>
      <c r="AB97" s="1">
        <v>1</v>
      </c>
      <c r="AC97" s="1">
        <v>10</v>
      </c>
      <c r="AD97" s="1">
        <v>0</v>
      </c>
      <c r="AE97" s="1">
        <v>1</v>
      </c>
      <c r="AF97" s="1">
        <v>11</v>
      </c>
      <c r="AG97" s="1">
        <v>0</v>
      </c>
      <c r="AH97" s="1">
        <v>1</v>
      </c>
      <c r="AI97" s="1">
        <v>12</v>
      </c>
      <c r="AJ97" s="1">
        <v>0</v>
      </c>
      <c r="AK97" s="1">
        <v>1</v>
      </c>
      <c r="AL97" s="1">
        <v>13</v>
      </c>
      <c r="AM97" s="1">
        <v>0</v>
      </c>
      <c r="AN97" s="1">
        <v>1</v>
      </c>
      <c r="AO97" s="1">
        <v>14</v>
      </c>
      <c r="AP97" s="1">
        <v>0</v>
      </c>
      <c r="AQ97" s="1">
        <v>1</v>
      </c>
      <c r="AR97" s="1">
        <v>15</v>
      </c>
      <c r="AS97" s="1">
        <v>0</v>
      </c>
      <c r="AT97" s="1">
        <v>1</v>
      </c>
      <c r="AU97" s="1">
        <v>16</v>
      </c>
      <c r="AV97" s="1">
        <v>0</v>
      </c>
      <c r="AW97" s="1">
        <v>1</v>
      </c>
      <c r="AX97" s="1">
        <v>17</v>
      </c>
      <c r="AY97" s="1">
        <v>0</v>
      </c>
      <c r="AZ97" s="1">
        <v>1</v>
      </c>
      <c r="BA97" s="1">
        <v>18</v>
      </c>
      <c r="BB97" s="1">
        <v>0</v>
      </c>
    </row>
    <row r="98" spans="1:54" s="1" customFormat="1" ht="63" hidden="1" x14ac:dyDescent="0.2">
      <c r="A98" s="1" t="s">
        <v>2</v>
      </c>
      <c r="B98" s="2" t="s">
        <v>10</v>
      </c>
      <c r="C98" s="1" t="s">
        <v>1</v>
      </c>
      <c r="D98" s="1" t="s">
        <v>2</v>
      </c>
      <c r="H98" s="2" t="s">
        <v>10</v>
      </c>
      <c r="I98" s="1" t="s">
        <v>1</v>
      </c>
      <c r="J98" s="1" t="s">
        <v>2</v>
      </c>
      <c r="K98" s="2" t="s">
        <v>10</v>
      </c>
      <c r="L98" s="1" t="s">
        <v>1</v>
      </c>
      <c r="M98" s="1" t="s">
        <v>2</v>
      </c>
      <c r="N98" s="2" t="s">
        <v>10</v>
      </c>
      <c r="O98" s="1" t="s">
        <v>1</v>
      </c>
      <c r="P98" s="1" t="s">
        <v>2</v>
      </c>
      <c r="Q98" s="2" t="s">
        <v>10</v>
      </c>
      <c r="R98" s="1" t="s">
        <v>1</v>
      </c>
      <c r="S98" s="1" t="s">
        <v>2</v>
      </c>
      <c r="T98" s="2" t="s">
        <v>10</v>
      </c>
      <c r="U98" s="1" t="s">
        <v>1</v>
      </c>
      <c r="V98" s="1" t="s">
        <v>2</v>
      </c>
      <c r="W98" s="2" t="s">
        <v>10</v>
      </c>
      <c r="X98" s="1" t="s">
        <v>1</v>
      </c>
      <c r="Y98" s="1" t="s">
        <v>2</v>
      </c>
      <c r="Z98" s="2" t="s">
        <v>10</v>
      </c>
      <c r="AA98" s="1" t="s">
        <v>1</v>
      </c>
      <c r="AB98" s="1" t="s">
        <v>2</v>
      </c>
      <c r="AC98" s="2" t="s">
        <v>10</v>
      </c>
      <c r="AD98" s="1" t="s">
        <v>1</v>
      </c>
      <c r="AE98" s="1" t="s">
        <v>2</v>
      </c>
      <c r="AF98" s="2" t="s">
        <v>10</v>
      </c>
      <c r="AG98" s="1" t="s">
        <v>1</v>
      </c>
      <c r="AH98" s="1" t="s">
        <v>2</v>
      </c>
      <c r="AI98" s="2" t="s">
        <v>10</v>
      </c>
      <c r="AJ98" s="1" t="s">
        <v>1</v>
      </c>
      <c r="AK98" s="1" t="s">
        <v>2</v>
      </c>
      <c r="AL98" s="2" t="s">
        <v>10</v>
      </c>
      <c r="AM98" s="1" t="s">
        <v>1</v>
      </c>
      <c r="AN98" s="1" t="s">
        <v>2</v>
      </c>
      <c r="AO98" s="2" t="s">
        <v>10</v>
      </c>
      <c r="AP98" s="1" t="s">
        <v>1</v>
      </c>
      <c r="AQ98" s="1" t="s">
        <v>2</v>
      </c>
      <c r="AR98" s="2" t="s">
        <v>10</v>
      </c>
      <c r="AS98" s="1" t="s">
        <v>1</v>
      </c>
      <c r="AT98" s="1" t="s">
        <v>2</v>
      </c>
      <c r="AU98" s="2" t="s">
        <v>10</v>
      </c>
      <c r="AV98" s="1" t="s">
        <v>1</v>
      </c>
      <c r="AW98" s="1" t="s">
        <v>2</v>
      </c>
      <c r="AX98" s="2" t="s">
        <v>10</v>
      </c>
      <c r="AY98" s="1" t="s">
        <v>1</v>
      </c>
      <c r="AZ98" s="1" t="s">
        <v>2</v>
      </c>
      <c r="BA98" s="2" t="s">
        <v>10</v>
      </c>
      <c r="BB98" s="1" t="s">
        <v>1</v>
      </c>
    </row>
    <row r="99" spans="1:54" s="1" customFormat="1" hidden="1" x14ac:dyDescent="0.2">
      <c r="A99" s="1">
        <v>2</v>
      </c>
      <c r="B99" s="1">
        <v>1</v>
      </c>
      <c r="C99" s="1">
        <v>0</v>
      </c>
      <c r="D99" s="1">
        <v>2</v>
      </c>
      <c r="H99" s="1">
        <v>2</v>
      </c>
      <c r="I99" s="1">
        <v>0</v>
      </c>
      <c r="J99" s="1">
        <v>2</v>
      </c>
      <c r="K99" s="1">
        <v>3</v>
      </c>
      <c r="L99" s="1">
        <v>0</v>
      </c>
      <c r="M99" s="1">
        <v>2</v>
      </c>
      <c r="N99" s="1">
        <v>4</v>
      </c>
      <c r="O99" s="1">
        <v>0</v>
      </c>
      <c r="P99" s="1">
        <v>2</v>
      </c>
      <c r="Q99" s="1">
        <v>5</v>
      </c>
      <c r="R99" s="1">
        <v>0</v>
      </c>
      <c r="S99" s="1">
        <v>2</v>
      </c>
      <c r="T99" s="1">
        <v>7</v>
      </c>
      <c r="U99" s="1">
        <v>0</v>
      </c>
      <c r="V99" s="1">
        <v>2</v>
      </c>
      <c r="W99" s="1">
        <v>8</v>
      </c>
      <c r="X99" s="1">
        <v>0</v>
      </c>
      <c r="Y99" s="1">
        <v>2</v>
      </c>
      <c r="Z99" s="1">
        <v>9</v>
      </c>
      <c r="AA99" s="1">
        <v>0</v>
      </c>
      <c r="AB99" s="1">
        <v>2</v>
      </c>
      <c r="AC99" s="1">
        <v>10</v>
      </c>
      <c r="AD99" s="1">
        <v>0</v>
      </c>
      <c r="AE99" s="1">
        <v>2</v>
      </c>
      <c r="AF99" s="1">
        <v>11</v>
      </c>
      <c r="AG99" s="1">
        <v>0</v>
      </c>
      <c r="AH99" s="1">
        <v>2</v>
      </c>
      <c r="AI99" s="1">
        <v>12</v>
      </c>
      <c r="AJ99" s="1">
        <v>0</v>
      </c>
      <c r="AK99" s="1">
        <v>2</v>
      </c>
      <c r="AL99" s="1">
        <v>13</v>
      </c>
      <c r="AM99" s="1">
        <v>0</v>
      </c>
      <c r="AN99" s="1">
        <v>2</v>
      </c>
      <c r="AO99" s="1">
        <v>14</v>
      </c>
      <c r="AP99" s="1">
        <v>0</v>
      </c>
      <c r="AQ99" s="1">
        <v>2</v>
      </c>
      <c r="AR99" s="1">
        <v>15</v>
      </c>
      <c r="AS99" s="1">
        <v>0</v>
      </c>
      <c r="AT99" s="1">
        <v>2</v>
      </c>
      <c r="AU99" s="1">
        <v>16</v>
      </c>
      <c r="AV99" s="1">
        <v>0</v>
      </c>
      <c r="AW99" s="1">
        <v>2</v>
      </c>
      <c r="AX99" s="1">
        <v>17</v>
      </c>
      <c r="AY99" s="1">
        <v>0</v>
      </c>
      <c r="AZ99" s="1">
        <v>2</v>
      </c>
      <c r="BA99" s="1">
        <v>18</v>
      </c>
      <c r="BB99" s="1">
        <v>0</v>
      </c>
    </row>
    <row r="100" spans="1:54" s="1" customFormat="1" ht="63" hidden="1" x14ac:dyDescent="0.2">
      <c r="A100" s="1" t="s">
        <v>2</v>
      </c>
      <c r="B100" s="2" t="s">
        <v>10</v>
      </c>
      <c r="C100" s="1" t="s">
        <v>1</v>
      </c>
      <c r="D100" s="1" t="s">
        <v>2</v>
      </c>
      <c r="H100" s="2" t="s">
        <v>10</v>
      </c>
      <c r="I100" s="1" t="s">
        <v>1</v>
      </c>
      <c r="J100" s="1" t="s">
        <v>2</v>
      </c>
      <c r="K100" s="2" t="s">
        <v>10</v>
      </c>
      <c r="L100" s="1" t="s">
        <v>1</v>
      </c>
      <c r="M100" s="1" t="s">
        <v>2</v>
      </c>
      <c r="N100" s="2" t="s">
        <v>10</v>
      </c>
      <c r="O100" s="1" t="s">
        <v>1</v>
      </c>
      <c r="P100" s="1" t="s">
        <v>2</v>
      </c>
      <c r="Q100" s="2" t="s">
        <v>10</v>
      </c>
      <c r="R100" s="1" t="s">
        <v>1</v>
      </c>
      <c r="S100" s="1" t="s">
        <v>2</v>
      </c>
      <c r="T100" s="2" t="s">
        <v>10</v>
      </c>
      <c r="U100" s="1" t="s">
        <v>1</v>
      </c>
      <c r="V100" s="1" t="s">
        <v>2</v>
      </c>
      <c r="W100" s="2" t="s">
        <v>10</v>
      </c>
      <c r="X100" s="1" t="s">
        <v>1</v>
      </c>
      <c r="Y100" s="1" t="s">
        <v>2</v>
      </c>
      <c r="Z100" s="2" t="s">
        <v>10</v>
      </c>
      <c r="AA100" s="1" t="s">
        <v>1</v>
      </c>
      <c r="AB100" s="1" t="s">
        <v>2</v>
      </c>
      <c r="AC100" s="2" t="s">
        <v>10</v>
      </c>
      <c r="AD100" s="1" t="s">
        <v>1</v>
      </c>
      <c r="AE100" s="1" t="s">
        <v>2</v>
      </c>
      <c r="AF100" s="2" t="s">
        <v>10</v>
      </c>
      <c r="AG100" s="1" t="s">
        <v>1</v>
      </c>
      <c r="AH100" s="1" t="s">
        <v>2</v>
      </c>
      <c r="AI100" s="2" t="s">
        <v>10</v>
      </c>
      <c r="AJ100" s="1" t="s">
        <v>1</v>
      </c>
      <c r="AK100" s="1" t="s">
        <v>2</v>
      </c>
      <c r="AL100" s="2" t="s">
        <v>10</v>
      </c>
      <c r="AM100" s="1" t="s">
        <v>1</v>
      </c>
      <c r="AN100" s="1" t="s">
        <v>2</v>
      </c>
      <c r="AO100" s="2" t="s">
        <v>10</v>
      </c>
      <c r="AP100" s="1" t="s">
        <v>1</v>
      </c>
      <c r="AQ100" s="1" t="s">
        <v>2</v>
      </c>
      <c r="AR100" s="2" t="s">
        <v>10</v>
      </c>
      <c r="AS100" s="1" t="s">
        <v>1</v>
      </c>
      <c r="AT100" s="1" t="s">
        <v>2</v>
      </c>
      <c r="AU100" s="2" t="s">
        <v>10</v>
      </c>
      <c r="AV100" s="1" t="s">
        <v>1</v>
      </c>
      <c r="AW100" s="1" t="s">
        <v>2</v>
      </c>
      <c r="AX100" s="2" t="s">
        <v>10</v>
      </c>
      <c r="AY100" s="1" t="s">
        <v>1</v>
      </c>
      <c r="AZ100" s="1" t="s">
        <v>2</v>
      </c>
      <c r="BA100" s="2" t="s">
        <v>10</v>
      </c>
      <c r="BB100" s="1" t="s">
        <v>1</v>
      </c>
    </row>
    <row r="101" spans="1:54" s="1" customFormat="1" hidden="1" x14ac:dyDescent="0.2">
      <c r="A101" s="1">
        <v>3</v>
      </c>
      <c r="B101" s="1">
        <v>1</v>
      </c>
      <c r="C101" s="1">
        <v>0</v>
      </c>
      <c r="D101" s="1">
        <v>3</v>
      </c>
      <c r="H101" s="1">
        <v>2</v>
      </c>
      <c r="I101" s="1">
        <v>0</v>
      </c>
      <c r="J101" s="1">
        <v>3</v>
      </c>
      <c r="K101" s="1">
        <v>3</v>
      </c>
      <c r="L101" s="1">
        <v>0</v>
      </c>
      <c r="M101" s="1">
        <v>3</v>
      </c>
      <c r="N101" s="1">
        <v>4</v>
      </c>
      <c r="O101" s="1">
        <v>0</v>
      </c>
      <c r="P101" s="1">
        <v>3</v>
      </c>
      <c r="Q101" s="1">
        <v>5</v>
      </c>
      <c r="R101" s="1">
        <v>0</v>
      </c>
      <c r="S101" s="1">
        <v>3</v>
      </c>
      <c r="T101" s="1">
        <v>7</v>
      </c>
      <c r="U101" s="1">
        <v>0</v>
      </c>
      <c r="V101" s="1">
        <v>3</v>
      </c>
      <c r="W101" s="1">
        <v>8</v>
      </c>
      <c r="X101" s="1">
        <v>0</v>
      </c>
      <c r="Y101" s="1">
        <v>3</v>
      </c>
      <c r="Z101" s="1">
        <v>9</v>
      </c>
      <c r="AA101" s="1">
        <v>0</v>
      </c>
      <c r="AB101" s="1">
        <v>3</v>
      </c>
      <c r="AC101" s="1">
        <v>10</v>
      </c>
      <c r="AD101" s="1">
        <v>0</v>
      </c>
      <c r="AE101" s="1">
        <v>3</v>
      </c>
      <c r="AF101" s="1">
        <v>11</v>
      </c>
      <c r="AG101" s="1">
        <v>0</v>
      </c>
      <c r="AH101" s="1">
        <v>3</v>
      </c>
      <c r="AI101" s="1">
        <v>12</v>
      </c>
      <c r="AJ101" s="1">
        <v>0</v>
      </c>
      <c r="AK101" s="1">
        <v>3</v>
      </c>
      <c r="AL101" s="1">
        <v>13</v>
      </c>
      <c r="AM101" s="1">
        <v>0</v>
      </c>
      <c r="AN101" s="1">
        <v>3</v>
      </c>
      <c r="AO101" s="1">
        <v>14</v>
      </c>
      <c r="AP101" s="1">
        <v>0</v>
      </c>
      <c r="AQ101" s="1">
        <v>3</v>
      </c>
      <c r="AR101" s="1">
        <v>15</v>
      </c>
      <c r="AS101" s="1">
        <v>0</v>
      </c>
      <c r="AT101" s="1">
        <v>3</v>
      </c>
      <c r="AU101" s="1">
        <v>16</v>
      </c>
      <c r="AV101" s="1">
        <v>0</v>
      </c>
      <c r="AW101" s="1">
        <v>3</v>
      </c>
      <c r="AX101" s="1">
        <v>17</v>
      </c>
      <c r="AY101" s="1">
        <v>0</v>
      </c>
      <c r="AZ101" s="1">
        <v>3</v>
      </c>
      <c r="BA101" s="1">
        <v>18</v>
      </c>
      <c r="BB101" s="1">
        <v>0</v>
      </c>
    </row>
    <row r="102" spans="1:54" s="1" customFormat="1" ht="63" hidden="1" x14ac:dyDescent="0.2">
      <c r="A102" s="1" t="s">
        <v>2</v>
      </c>
      <c r="B102" s="2" t="s">
        <v>10</v>
      </c>
      <c r="C102" s="1" t="s">
        <v>1</v>
      </c>
      <c r="D102" s="1" t="s">
        <v>2</v>
      </c>
      <c r="H102" s="2" t="s">
        <v>10</v>
      </c>
      <c r="I102" s="1" t="s">
        <v>1</v>
      </c>
      <c r="J102" s="1" t="s">
        <v>2</v>
      </c>
      <c r="K102" s="2" t="s">
        <v>10</v>
      </c>
      <c r="L102" s="1" t="s">
        <v>1</v>
      </c>
      <c r="M102" s="1" t="s">
        <v>2</v>
      </c>
      <c r="N102" s="2" t="s">
        <v>10</v>
      </c>
      <c r="O102" s="1" t="s">
        <v>1</v>
      </c>
      <c r="P102" s="1" t="s">
        <v>2</v>
      </c>
      <c r="Q102" s="2" t="s">
        <v>10</v>
      </c>
      <c r="R102" s="1" t="s">
        <v>1</v>
      </c>
      <c r="S102" s="1" t="s">
        <v>2</v>
      </c>
      <c r="T102" s="2" t="s">
        <v>10</v>
      </c>
      <c r="U102" s="1" t="s">
        <v>1</v>
      </c>
      <c r="V102" s="1" t="s">
        <v>2</v>
      </c>
      <c r="W102" s="2" t="s">
        <v>10</v>
      </c>
      <c r="X102" s="1" t="s">
        <v>1</v>
      </c>
      <c r="Y102" s="1" t="s">
        <v>2</v>
      </c>
      <c r="Z102" s="2" t="s">
        <v>10</v>
      </c>
      <c r="AA102" s="1" t="s">
        <v>1</v>
      </c>
      <c r="AB102" s="1" t="s">
        <v>2</v>
      </c>
      <c r="AC102" s="2" t="s">
        <v>10</v>
      </c>
      <c r="AD102" s="1" t="s">
        <v>1</v>
      </c>
      <c r="AE102" s="1" t="s">
        <v>2</v>
      </c>
      <c r="AF102" s="2" t="s">
        <v>10</v>
      </c>
      <c r="AG102" s="1" t="s">
        <v>1</v>
      </c>
      <c r="AH102" s="1" t="s">
        <v>2</v>
      </c>
      <c r="AI102" s="2" t="s">
        <v>10</v>
      </c>
      <c r="AJ102" s="1" t="s">
        <v>1</v>
      </c>
      <c r="AK102" s="1" t="s">
        <v>2</v>
      </c>
      <c r="AL102" s="2" t="s">
        <v>10</v>
      </c>
      <c r="AM102" s="1" t="s">
        <v>1</v>
      </c>
      <c r="AN102" s="1" t="s">
        <v>2</v>
      </c>
      <c r="AO102" s="2" t="s">
        <v>10</v>
      </c>
      <c r="AP102" s="1" t="s">
        <v>1</v>
      </c>
      <c r="AQ102" s="1" t="s">
        <v>2</v>
      </c>
      <c r="AR102" s="2" t="s">
        <v>10</v>
      </c>
      <c r="AS102" s="1" t="s">
        <v>1</v>
      </c>
      <c r="AT102" s="1" t="s">
        <v>2</v>
      </c>
      <c r="AU102" s="2" t="s">
        <v>10</v>
      </c>
      <c r="AV102" s="1" t="s">
        <v>1</v>
      </c>
      <c r="AW102" s="1" t="s">
        <v>2</v>
      </c>
      <c r="AX102" s="2" t="s">
        <v>10</v>
      </c>
      <c r="AY102" s="1" t="s">
        <v>1</v>
      </c>
      <c r="AZ102" s="1" t="s">
        <v>2</v>
      </c>
      <c r="BA102" s="2" t="s">
        <v>10</v>
      </c>
      <c r="BB102" s="1" t="s">
        <v>1</v>
      </c>
    </row>
    <row r="103" spans="1:54" s="1" customFormat="1" hidden="1" x14ac:dyDescent="0.2">
      <c r="A103" s="1">
        <v>1</v>
      </c>
      <c r="B103" s="1">
        <v>1</v>
      </c>
      <c r="C103" s="1">
        <v>1</v>
      </c>
      <c r="D103" s="1">
        <v>1</v>
      </c>
      <c r="H103" s="1">
        <v>2</v>
      </c>
      <c r="I103" s="1">
        <v>1</v>
      </c>
      <c r="J103" s="1">
        <v>1</v>
      </c>
      <c r="K103" s="1">
        <v>3</v>
      </c>
      <c r="L103" s="1">
        <v>1</v>
      </c>
      <c r="M103" s="1">
        <v>1</v>
      </c>
      <c r="N103" s="1">
        <v>4</v>
      </c>
      <c r="O103" s="1">
        <v>1</v>
      </c>
      <c r="P103" s="1">
        <v>1</v>
      </c>
      <c r="Q103" s="1">
        <v>5</v>
      </c>
      <c r="R103" s="1">
        <v>1</v>
      </c>
      <c r="S103" s="1">
        <v>1</v>
      </c>
      <c r="T103" s="1">
        <v>7</v>
      </c>
      <c r="U103" s="1">
        <v>1</v>
      </c>
      <c r="V103" s="1">
        <v>1</v>
      </c>
      <c r="W103" s="1">
        <v>8</v>
      </c>
      <c r="X103" s="1">
        <v>1</v>
      </c>
      <c r="Y103" s="1">
        <v>1</v>
      </c>
      <c r="Z103" s="1">
        <v>9</v>
      </c>
      <c r="AA103" s="1">
        <v>1</v>
      </c>
      <c r="AB103" s="1">
        <v>1</v>
      </c>
      <c r="AC103" s="1">
        <v>10</v>
      </c>
      <c r="AD103" s="1">
        <v>1</v>
      </c>
      <c r="AE103" s="1">
        <v>1</v>
      </c>
      <c r="AF103" s="1">
        <v>11</v>
      </c>
      <c r="AG103" s="1">
        <v>1</v>
      </c>
      <c r="AH103" s="1">
        <v>1</v>
      </c>
      <c r="AI103" s="1">
        <v>12</v>
      </c>
      <c r="AJ103" s="1">
        <v>1</v>
      </c>
      <c r="AK103" s="1">
        <v>1</v>
      </c>
      <c r="AL103" s="1">
        <v>13</v>
      </c>
      <c r="AM103" s="1">
        <v>1</v>
      </c>
      <c r="AN103" s="1">
        <v>1</v>
      </c>
      <c r="AO103" s="1">
        <v>14</v>
      </c>
      <c r="AP103" s="1">
        <v>1</v>
      </c>
      <c r="AQ103" s="1">
        <v>1</v>
      </c>
      <c r="AR103" s="1">
        <v>15</v>
      </c>
      <c r="AS103" s="1">
        <v>1</v>
      </c>
      <c r="AT103" s="1">
        <v>1</v>
      </c>
      <c r="AU103" s="1">
        <v>16</v>
      </c>
      <c r="AV103" s="1">
        <v>1</v>
      </c>
      <c r="AW103" s="1">
        <v>1</v>
      </c>
      <c r="AX103" s="1">
        <v>17</v>
      </c>
      <c r="AY103" s="1">
        <v>1</v>
      </c>
      <c r="AZ103" s="1">
        <v>1</v>
      </c>
      <c r="BA103" s="1">
        <v>18</v>
      </c>
      <c r="BB103" s="1">
        <v>1</v>
      </c>
    </row>
    <row r="104" spans="1:54" s="1" customFormat="1" ht="63" hidden="1" x14ac:dyDescent="0.2">
      <c r="A104" s="1" t="s">
        <v>2</v>
      </c>
      <c r="B104" s="2" t="s">
        <v>10</v>
      </c>
      <c r="C104" s="1" t="s">
        <v>1</v>
      </c>
      <c r="D104" s="1" t="s">
        <v>2</v>
      </c>
      <c r="H104" s="2" t="s">
        <v>10</v>
      </c>
      <c r="I104" s="1" t="s">
        <v>1</v>
      </c>
      <c r="J104" s="1" t="s">
        <v>2</v>
      </c>
      <c r="K104" s="2" t="s">
        <v>10</v>
      </c>
      <c r="L104" s="1" t="s">
        <v>1</v>
      </c>
      <c r="M104" s="1" t="s">
        <v>2</v>
      </c>
      <c r="N104" s="2" t="s">
        <v>10</v>
      </c>
      <c r="O104" s="1" t="s">
        <v>1</v>
      </c>
      <c r="P104" s="1" t="s">
        <v>2</v>
      </c>
      <c r="Q104" s="2" t="s">
        <v>10</v>
      </c>
      <c r="R104" s="1" t="s">
        <v>1</v>
      </c>
      <c r="S104" s="1" t="s">
        <v>2</v>
      </c>
      <c r="T104" s="2" t="s">
        <v>10</v>
      </c>
      <c r="U104" s="1" t="s">
        <v>1</v>
      </c>
      <c r="V104" s="1" t="s">
        <v>2</v>
      </c>
      <c r="W104" s="2" t="s">
        <v>10</v>
      </c>
      <c r="X104" s="1" t="s">
        <v>1</v>
      </c>
      <c r="Y104" s="1" t="s">
        <v>2</v>
      </c>
      <c r="Z104" s="2" t="s">
        <v>10</v>
      </c>
      <c r="AA104" s="1" t="s">
        <v>1</v>
      </c>
      <c r="AB104" s="1" t="s">
        <v>2</v>
      </c>
      <c r="AC104" s="2" t="s">
        <v>10</v>
      </c>
      <c r="AD104" s="1" t="s">
        <v>1</v>
      </c>
      <c r="AE104" s="1" t="s">
        <v>2</v>
      </c>
      <c r="AF104" s="2" t="s">
        <v>10</v>
      </c>
      <c r="AG104" s="1" t="s">
        <v>1</v>
      </c>
      <c r="AH104" s="1" t="s">
        <v>2</v>
      </c>
      <c r="AI104" s="2" t="s">
        <v>10</v>
      </c>
      <c r="AJ104" s="1" t="s">
        <v>1</v>
      </c>
      <c r="AK104" s="1" t="s">
        <v>2</v>
      </c>
      <c r="AL104" s="2" t="s">
        <v>10</v>
      </c>
      <c r="AM104" s="1" t="s">
        <v>1</v>
      </c>
      <c r="AN104" s="1" t="s">
        <v>2</v>
      </c>
      <c r="AO104" s="2" t="s">
        <v>10</v>
      </c>
      <c r="AP104" s="1" t="s">
        <v>1</v>
      </c>
      <c r="AQ104" s="1" t="s">
        <v>2</v>
      </c>
      <c r="AR104" s="2" t="s">
        <v>10</v>
      </c>
      <c r="AS104" s="1" t="s">
        <v>1</v>
      </c>
      <c r="AT104" s="1" t="s">
        <v>2</v>
      </c>
      <c r="AU104" s="2" t="s">
        <v>10</v>
      </c>
      <c r="AV104" s="1" t="s">
        <v>1</v>
      </c>
      <c r="AW104" s="1" t="s">
        <v>2</v>
      </c>
      <c r="AX104" s="2" t="s">
        <v>10</v>
      </c>
      <c r="AY104" s="1" t="s">
        <v>1</v>
      </c>
      <c r="AZ104" s="1" t="s">
        <v>2</v>
      </c>
      <c r="BA104" s="2" t="s">
        <v>10</v>
      </c>
      <c r="BB104" s="1" t="s">
        <v>1</v>
      </c>
    </row>
    <row r="105" spans="1:54" s="1" customFormat="1" hidden="1" x14ac:dyDescent="0.2">
      <c r="A105" s="1">
        <v>2</v>
      </c>
      <c r="B105" s="1">
        <v>1</v>
      </c>
      <c r="C105" s="1">
        <v>1</v>
      </c>
      <c r="D105" s="1">
        <v>2</v>
      </c>
      <c r="H105" s="1">
        <v>2</v>
      </c>
      <c r="I105" s="1">
        <v>1</v>
      </c>
      <c r="J105" s="1">
        <v>2</v>
      </c>
      <c r="K105" s="1">
        <v>3</v>
      </c>
      <c r="L105" s="1">
        <v>1</v>
      </c>
      <c r="M105" s="1">
        <v>2</v>
      </c>
      <c r="N105" s="1">
        <v>4</v>
      </c>
      <c r="O105" s="1">
        <v>1</v>
      </c>
      <c r="P105" s="1">
        <v>2</v>
      </c>
      <c r="Q105" s="1">
        <v>5</v>
      </c>
      <c r="R105" s="1">
        <v>1</v>
      </c>
      <c r="S105" s="1">
        <v>2</v>
      </c>
      <c r="T105" s="1">
        <v>7</v>
      </c>
      <c r="U105" s="1">
        <v>1</v>
      </c>
      <c r="V105" s="1">
        <v>2</v>
      </c>
      <c r="W105" s="1">
        <v>8</v>
      </c>
      <c r="X105" s="1">
        <v>1</v>
      </c>
      <c r="Y105" s="1">
        <v>2</v>
      </c>
      <c r="Z105" s="1">
        <v>9</v>
      </c>
      <c r="AA105" s="1">
        <v>1</v>
      </c>
      <c r="AB105" s="1">
        <v>2</v>
      </c>
      <c r="AC105" s="1">
        <v>10</v>
      </c>
      <c r="AD105" s="1">
        <v>1</v>
      </c>
      <c r="AE105" s="1">
        <v>2</v>
      </c>
      <c r="AF105" s="1">
        <v>11</v>
      </c>
      <c r="AG105" s="1">
        <v>1</v>
      </c>
      <c r="AH105" s="1">
        <v>2</v>
      </c>
      <c r="AI105" s="1">
        <v>12</v>
      </c>
      <c r="AJ105" s="1">
        <v>1</v>
      </c>
      <c r="AK105" s="1">
        <v>2</v>
      </c>
      <c r="AL105" s="1">
        <v>13</v>
      </c>
      <c r="AM105" s="1">
        <v>1</v>
      </c>
      <c r="AN105" s="1">
        <v>2</v>
      </c>
      <c r="AO105" s="1">
        <v>14</v>
      </c>
      <c r="AP105" s="1">
        <v>1</v>
      </c>
      <c r="AQ105" s="1">
        <v>2</v>
      </c>
      <c r="AR105" s="1">
        <v>15</v>
      </c>
      <c r="AS105" s="1">
        <v>1</v>
      </c>
      <c r="AT105" s="1">
        <v>2</v>
      </c>
      <c r="AU105" s="1">
        <v>16</v>
      </c>
      <c r="AV105" s="1">
        <v>1</v>
      </c>
      <c r="AW105" s="1">
        <v>2</v>
      </c>
      <c r="AX105" s="1">
        <v>17</v>
      </c>
      <c r="AY105" s="1">
        <v>1</v>
      </c>
      <c r="AZ105" s="1">
        <v>2</v>
      </c>
      <c r="BA105" s="1">
        <v>18</v>
      </c>
      <c r="BB105" s="1">
        <v>1</v>
      </c>
    </row>
    <row r="106" spans="1:54" s="1" customFormat="1" ht="63" hidden="1" x14ac:dyDescent="0.2">
      <c r="A106" s="1" t="s">
        <v>2</v>
      </c>
      <c r="B106" s="2" t="s">
        <v>10</v>
      </c>
      <c r="C106" s="1" t="s">
        <v>1</v>
      </c>
      <c r="D106" s="1" t="s">
        <v>2</v>
      </c>
      <c r="H106" s="2" t="s">
        <v>10</v>
      </c>
      <c r="I106" s="1" t="s">
        <v>1</v>
      </c>
      <c r="J106" s="1" t="s">
        <v>2</v>
      </c>
      <c r="K106" s="2" t="s">
        <v>10</v>
      </c>
      <c r="L106" s="1" t="s">
        <v>1</v>
      </c>
      <c r="M106" s="1" t="s">
        <v>2</v>
      </c>
      <c r="N106" s="2" t="s">
        <v>10</v>
      </c>
      <c r="O106" s="1" t="s">
        <v>1</v>
      </c>
      <c r="P106" s="1" t="s">
        <v>2</v>
      </c>
      <c r="Q106" s="2" t="s">
        <v>10</v>
      </c>
      <c r="R106" s="1" t="s">
        <v>1</v>
      </c>
      <c r="S106" s="1" t="s">
        <v>2</v>
      </c>
      <c r="T106" s="2" t="s">
        <v>10</v>
      </c>
      <c r="U106" s="1" t="s">
        <v>1</v>
      </c>
      <c r="V106" s="1" t="s">
        <v>2</v>
      </c>
      <c r="W106" s="2" t="s">
        <v>10</v>
      </c>
      <c r="X106" s="1" t="s">
        <v>1</v>
      </c>
      <c r="Y106" s="1" t="s">
        <v>2</v>
      </c>
      <c r="Z106" s="2" t="s">
        <v>10</v>
      </c>
      <c r="AA106" s="1" t="s">
        <v>1</v>
      </c>
      <c r="AB106" s="1" t="s">
        <v>2</v>
      </c>
      <c r="AC106" s="2" t="s">
        <v>10</v>
      </c>
      <c r="AD106" s="1" t="s">
        <v>1</v>
      </c>
      <c r="AE106" s="1" t="s">
        <v>2</v>
      </c>
      <c r="AF106" s="2" t="s">
        <v>10</v>
      </c>
      <c r="AG106" s="1" t="s">
        <v>1</v>
      </c>
      <c r="AH106" s="1" t="s">
        <v>2</v>
      </c>
      <c r="AI106" s="2" t="s">
        <v>10</v>
      </c>
      <c r="AJ106" s="1" t="s">
        <v>1</v>
      </c>
      <c r="AK106" s="1" t="s">
        <v>2</v>
      </c>
      <c r="AL106" s="2" t="s">
        <v>10</v>
      </c>
      <c r="AM106" s="1" t="s">
        <v>1</v>
      </c>
      <c r="AN106" s="1" t="s">
        <v>2</v>
      </c>
      <c r="AO106" s="2" t="s">
        <v>10</v>
      </c>
      <c r="AP106" s="1" t="s">
        <v>1</v>
      </c>
      <c r="AQ106" s="1" t="s">
        <v>2</v>
      </c>
      <c r="AR106" s="2" t="s">
        <v>10</v>
      </c>
      <c r="AS106" s="1" t="s">
        <v>1</v>
      </c>
      <c r="AT106" s="1" t="s">
        <v>2</v>
      </c>
      <c r="AU106" s="2" t="s">
        <v>10</v>
      </c>
      <c r="AV106" s="1" t="s">
        <v>1</v>
      </c>
      <c r="AW106" s="1" t="s">
        <v>2</v>
      </c>
      <c r="AX106" s="2" t="s">
        <v>10</v>
      </c>
      <c r="AY106" s="1" t="s">
        <v>1</v>
      </c>
      <c r="AZ106" s="1" t="s">
        <v>2</v>
      </c>
      <c r="BA106" s="2" t="s">
        <v>10</v>
      </c>
      <c r="BB106" s="1" t="s">
        <v>1</v>
      </c>
    </row>
    <row r="107" spans="1:54" s="1" customFormat="1" hidden="1" x14ac:dyDescent="0.2">
      <c r="A107" s="1">
        <v>3</v>
      </c>
      <c r="B107" s="1">
        <v>1</v>
      </c>
      <c r="C107" s="1">
        <v>1</v>
      </c>
      <c r="D107" s="1">
        <v>3</v>
      </c>
      <c r="H107" s="1">
        <v>2</v>
      </c>
      <c r="I107" s="1">
        <v>1</v>
      </c>
      <c r="J107" s="1">
        <v>3</v>
      </c>
      <c r="K107" s="1">
        <v>3</v>
      </c>
      <c r="L107" s="1">
        <v>1</v>
      </c>
      <c r="M107" s="1">
        <v>3</v>
      </c>
      <c r="N107" s="1">
        <v>4</v>
      </c>
      <c r="O107" s="1">
        <v>1</v>
      </c>
      <c r="P107" s="1">
        <v>3</v>
      </c>
      <c r="Q107" s="1">
        <v>5</v>
      </c>
      <c r="R107" s="1">
        <v>1</v>
      </c>
      <c r="S107" s="1">
        <v>3</v>
      </c>
      <c r="T107" s="1">
        <v>7</v>
      </c>
      <c r="U107" s="1">
        <v>1</v>
      </c>
      <c r="V107" s="1">
        <v>3</v>
      </c>
      <c r="W107" s="1">
        <v>8</v>
      </c>
      <c r="X107" s="1">
        <v>1</v>
      </c>
      <c r="Y107" s="1">
        <v>3</v>
      </c>
      <c r="Z107" s="1">
        <v>9</v>
      </c>
      <c r="AA107" s="1">
        <v>1</v>
      </c>
      <c r="AB107" s="1">
        <v>3</v>
      </c>
      <c r="AC107" s="1">
        <v>10</v>
      </c>
      <c r="AD107" s="1">
        <v>1</v>
      </c>
      <c r="AE107" s="1">
        <v>3</v>
      </c>
      <c r="AF107" s="1">
        <v>11</v>
      </c>
      <c r="AG107" s="1">
        <v>1</v>
      </c>
      <c r="AH107" s="1">
        <v>3</v>
      </c>
      <c r="AI107" s="1">
        <v>12</v>
      </c>
      <c r="AJ107" s="1">
        <v>1</v>
      </c>
      <c r="AK107" s="1">
        <v>3</v>
      </c>
      <c r="AL107" s="1">
        <v>13</v>
      </c>
      <c r="AM107" s="1">
        <v>1</v>
      </c>
      <c r="AN107" s="1">
        <v>3</v>
      </c>
      <c r="AO107" s="1">
        <v>14</v>
      </c>
      <c r="AP107" s="1">
        <v>1</v>
      </c>
      <c r="AQ107" s="1">
        <v>3</v>
      </c>
      <c r="AR107" s="1">
        <v>15</v>
      </c>
      <c r="AS107" s="1">
        <v>1</v>
      </c>
      <c r="AT107" s="1">
        <v>3</v>
      </c>
      <c r="AU107" s="1">
        <v>16</v>
      </c>
      <c r="AV107" s="1">
        <v>1</v>
      </c>
      <c r="AW107" s="1">
        <v>3</v>
      </c>
      <c r="AX107" s="1">
        <v>17</v>
      </c>
      <c r="AY107" s="1">
        <v>1</v>
      </c>
      <c r="AZ107" s="1">
        <v>3</v>
      </c>
      <c r="BA107" s="1">
        <v>18</v>
      </c>
      <c r="BB107" s="1">
        <v>1</v>
      </c>
    </row>
    <row r="108" spans="1:54" s="1" customFormat="1" hidden="1" x14ac:dyDescent="0.2"/>
    <row r="109" spans="1:54" s="1" customFormat="1" hidden="1" x14ac:dyDescent="0.2"/>
    <row r="110" spans="1:54" s="1" customFormat="1" hidden="1" x14ac:dyDescent="0.2"/>
    <row r="111" spans="1:54" s="1" customFormat="1" hidden="1" x14ac:dyDescent="0.2"/>
    <row r="112" spans="1:54" s="1" customFormat="1" hidden="1" x14ac:dyDescent="0.2"/>
    <row r="113" spans="1:19" s="1" customFormat="1" hidden="1" x14ac:dyDescent="0.2"/>
    <row r="114" spans="1:19" s="1" customFormat="1" hidden="1" x14ac:dyDescent="0.2"/>
    <row r="115" spans="1:19" s="1" customFormat="1" hidden="1" x14ac:dyDescent="0.2"/>
    <row r="116" spans="1:19" s="1" customFormat="1" ht="9" customHeight="1" x14ac:dyDescent="0.2"/>
    <row r="117" spans="1:19" ht="9" customHeight="1" x14ac:dyDescent="0.2"/>
    <row r="118" spans="1:19" ht="9.75" customHeight="1" x14ac:dyDescent="0.2"/>
    <row r="119" spans="1:19" ht="21.75" customHeight="1" x14ac:dyDescent="0.2"/>
    <row r="120" spans="1:19" s="7" customFormat="1" ht="26.25" customHeight="1" x14ac:dyDescent="0.4">
      <c r="A120" s="5" t="s">
        <v>11</v>
      </c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</row>
    <row r="121" spans="1:19" s="7" customFormat="1" ht="26.25" customHeight="1" x14ac:dyDescent="0.4">
      <c r="A121" s="5" t="s">
        <v>12</v>
      </c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</row>
    <row r="122" spans="1:19" ht="19.5" customHeight="1" x14ac:dyDescent="0.25">
      <c r="A122" s="8" t="s">
        <v>13</v>
      </c>
      <c r="B122" s="9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</row>
    <row r="123" spans="1:19" ht="12.75" customHeight="1" x14ac:dyDescent="0.2">
      <c r="A123" s="4" t="s">
        <v>14</v>
      </c>
      <c r="Q123" s="10"/>
    </row>
    <row r="124" spans="1:19" ht="12.75" customHeight="1" x14ac:dyDescent="0.2"/>
    <row r="125" spans="1:19" ht="24" customHeight="1" x14ac:dyDescent="0.2">
      <c r="A125" s="11" t="s">
        <v>15</v>
      </c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12"/>
      <c r="R125" s="12"/>
      <c r="S125" s="13"/>
    </row>
    <row r="126" spans="1:19" x14ac:dyDescent="0.2">
      <c r="A126" s="14"/>
    </row>
    <row r="128" spans="1:19" ht="24.75" customHeight="1" x14ac:dyDescent="0.2">
      <c r="A128" s="15" t="s">
        <v>16</v>
      </c>
      <c r="B128" s="16" t="s">
        <v>17</v>
      </c>
      <c r="C128" s="16" t="s">
        <v>18</v>
      </c>
      <c r="D128" s="16" t="s">
        <v>19</v>
      </c>
      <c r="E128" s="17"/>
      <c r="F128" s="17"/>
      <c r="G128" s="17"/>
    </row>
    <row r="129" spans="1:7" ht="15.95" customHeight="1" x14ac:dyDescent="0.2">
      <c r="A129" s="18" t="s">
        <v>20</v>
      </c>
      <c r="B129" s="19">
        <f t="shared" ref="B129:B140" si="0">+C129+D129</f>
        <v>120</v>
      </c>
      <c r="C129" s="19">
        <v>96</v>
      </c>
      <c r="D129" s="20">
        <v>24</v>
      </c>
      <c r="E129" s="21"/>
      <c r="F129" s="21"/>
      <c r="G129" s="21"/>
    </row>
    <row r="130" spans="1:7" ht="15.95" customHeight="1" x14ac:dyDescent="0.2">
      <c r="A130" s="22" t="s">
        <v>21</v>
      </c>
      <c r="B130" s="23">
        <f t="shared" si="0"/>
        <v>88</v>
      </c>
      <c r="C130" s="23">
        <v>70</v>
      </c>
      <c r="D130" s="24">
        <v>18</v>
      </c>
      <c r="E130" s="21"/>
      <c r="F130" s="21"/>
      <c r="G130" s="21"/>
    </row>
    <row r="131" spans="1:7" ht="15.95" customHeight="1" x14ac:dyDescent="0.2">
      <c r="A131" s="22" t="s">
        <v>22</v>
      </c>
      <c r="B131" s="23">
        <f t="shared" si="0"/>
        <v>102</v>
      </c>
      <c r="C131" s="25">
        <v>86</v>
      </c>
      <c r="D131" s="26">
        <v>16</v>
      </c>
      <c r="E131" s="21"/>
      <c r="F131" s="21"/>
      <c r="G131" s="21"/>
    </row>
    <row r="132" spans="1:7" ht="15.95" customHeight="1" x14ac:dyDescent="0.2">
      <c r="A132" s="22" t="s">
        <v>23</v>
      </c>
      <c r="B132" s="23">
        <f t="shared" si="0"/>
        <v>81</v>
      </c>
      <c r="C132" s="25">
        <v>69</v>
      </c>
      <c r="D132" s="26">
        <v>12</v>
      </c>
      <c r="E132" s="21"/>
      <c r="F132" s="21"/>
      <c r="G132" s="21"/>
    </row>
    <row r="133" spans="1:7" ht="15.95" customHeight="1" x14ac:dyDescent="0.2">
      <c r="A133" s="22" t="s">
        <v>24</v>
      </c>
      <c r="B133" s="23">
        <f t="shared" si="0"/>
        <v>77</v>
      </c>
      <c r="C133" s="25">
        <v>60</v>
      </c>
      <c r="D133" s="26">
        <v>17</v>
      </c>
      <c r="E133" s="21"/>
      <c r="F133" s="21"/>
      <c r="G133" s="21"/>
    </row>
    <row r="134" spans="1:7" ht="15.95" customHeight="1" x14ac:dyDescent="0.2">
      <c r="A134" s="22" t="s">
        <v>25</v>
      </c>
      <c r="B134" s="23">
        <f t="shared" si="0"/>
        <v>100</v>
      </c>
      <c r="C134" s="25">
        <v>80</v>
      </c>
      <c r="D134" s="26">
        <v>20</v>
      </c>
      <c r="E134" s="21"/>
      <c r="F134" s="21"/>
      <c r="G134" s="21"/>
    </row>
    <row r="135" spans="1:7" ht="15.95" customHeight="1" x14ac:dyDescent="0.2">
      <c r="A135" s="22" t="s">
        <v>26</v>
      </c>
      <c r="B135" s="23">
        <f t="shared" si="0"/>
        <v>97</v>
      </c>
      <c r="C135" s="25">
        <v>80</v>
      </c>
      <c r="D135" s="26">
        <v>17</v>
      </c>
      <c r="E135" s="21"/>
      <c r="F135" s="21"/>
      <c r="G135" s="21"/>
    </row>
    <row r="136" spans="1:7" ht="15.95" customHeight="1" x14ac:dyDescent="0.2">
      <c r="A136" s="22" t="s">
        <v>27</v>
      </c>
      <c r="B136" s="23">
        <f t="shared" si="0"/>
        <v>84</v>
      </c>
      <c r="C136" s="25">
        <v>74</v>
      </c>
      <c r="D136" s="26">
        <v>10</v>
      </c>
      <c r="E136" s="21"/>
      <c r="F136" s="21"/>
      <c r="G136" s="21"/>
    </row>
    <row r="137" spans="1:7" ht="15.95" customHeight="1" x14ac:dyDescent="0.2">
      <c r="A137" s="22" t="s">
        <v>28</v>
      </c>
      <c r="B137" s="23">
        <f t="shared" si="0"/>
        <v>106</v>
      </c>
      <c r="C137" s="25">
        <v>85</v>
      </c>
      <c r="D137" s="26">
        <v>21</v>
      </c>
      <c r="E137" s="21"/>
      <c r="F137" s="21"/>
      <c r="G137" s="21"/>
    </row>
    <row r="138" spans="1:7" ht="15.95" customHeight="1" x14ac:dyDescent="0.2">
      <c r="A138" s="22" t="s">
        <v>29</v>
      </c>
      <c r="B138" s="23">
        <f t="shared" si="0"/>
        <v>89</v>
      </c>
      <c r="C138" s="25">
        <v>77</v>
      </c>
      <c r="D138" s="26">
        <v>12</v>
      </c>
      <c r="E138" s="21"/>
      <c r="F138" s="21"/>
      <c r="G138" s="21"/>
    </row>
    <row r="139" spans="1:7" ht="15.95" customHeight="1" x14ac:dyDescent="0.2">
      <c r="A139" s="22" t="s">
        <v>30</v>
      </c>
      <c r="B139" s="23">
        <f t="shared" si="0"/>
        <v>112</v>
      </c>
      <c r="C139" s="25">
        <v>92</v>
      </c>
      <c r="D139" s="26">
        <v>20</v>
      </c>
      <c r="E139" s="21"/>
      <c r="F139" s="21"/>
      <c r="G139" s="21"/>
    </row>
    <row r="140" spans="1:7" ht="15.95" customHeight="1" x14ac:dyDescent="0.2">
      <c r="A140" s="27" t="s">
        <v>31</v>
      </c>
      <c r="B140" s="28">
        <f t="shared" si="0"/>
        <v>67</v>
      </c>
      <c r="C140" s="29">
        <v>49</v>
      </c>
      <c r="D140" s="30">
        <v>18</v>
      </c>
      <c r="E140" s="21"/>
      <c r="F140" s="21"/>
      <c r="G140" s="21"/>
    </row>
    <row r="141" spans="1:7" ht="15.95" customHeight="1" x14ac:dyDescent="0.25">
      <c r="A141" s="31" t="s">
        <v>17</v>
      </c>
      <c r="B141" s="32">
        <f>SUM(B129:B140)</f>
        <v>1123</v>
      </c>
      <c r="C141" s="32">
        <f>SUM(C129:C140)</f>
        <v>918</v>
      </c>
      <c r="D141" s="32">
        <f>SUM(D129:D140)</f>
        <v>205</v>
      </c>
      <c r="E141" s="33"/>
      <c r="F141" s="33"/>
      <c r="G141" s="33"/>
    </row>
    <row r="142" spans="1:7" ht="15.95" customHeight="1" x14ac:dyDescent="0.25">
      <c r="A142" s="31" t="s">
        <v>32</v>
      </c>
      <c r="B142" s="34">
        <f>+B141/$B$141</f>
        <v>1</v>
      </c>
      <c r="C142" s="34">
        <f>+C141/$B$141</f>
        <v>0.81745325022261794</v>
      </c>
      <c r="D142" s="34">
        <f>+D141/$B$141</f>
        <v>0.182546749777382</v>
      </c>
      <c r="E142" s="35"/>
      <c r="F142" s="35"/>
      <c r="G142" s="35"/>
    </row>
    <row r="143" spans="1:7" ht="15.75" customHeight="1" x14ac:dyDescent="0.2">
      <c r="A143" s="36"/>
      <c r="B143" s="37"/>
    </row>
    <row r="144" spans="1:7" ht="9" customHeight="1" x14ac:dyDescent="0.2"/>
    <row r="145" spans="1:19" ht="24" customHeight="1" x14ac:dyDescent="0.2">
      <c r="A145" s="11" t="s">
        <v>33</v>
      </c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2"/>
      <c r="N145" s="12"/>
      <c r="O145" s="12"/>
      <c r="P145" s="12"/>
      <c r="Q145" s="12"/>
      <c r="R145" s="12"/>
      <c r="S145" s="13"/>
    </row>
    <row r="148" spans="1:19" ht="24" customHeight="1" x14ac:dyDescent="0.2">
      <c r="A148" s="38" t="s">
        <v>16</v>
      </c>
      <c r="B148" s="16" t="s">
        <v>17</v>
      </c>
      <c r="C148" s="16" t="s">
        <v>34</v>
      </c>
      <c r="D148" s="16" t="s">
        <v>35</v>
      </c>
      <c r="E148" s="16" t="s">
        <v>36</v>
      </c>
      <c r="F148" s="16" t="s">
        <v>37</v>
      </c>
      <c r="G148" s="16" t="s">
        <v>38</v>
      </c>
      <c r="H148" s="16" t="s">
        <v>39</v>
      </c>
      <c r="I148" s="16" t="s">
        <v>40</v>
      </c>
      <c r="J148" s="16" t="s">
        <v>41</v>
      </c>
      <c r="K148" s="17"/>
      <c r="L148" s="17"/>
      <c r="M148" s="17"/>
    </row>
    <row r="149" spans="1:19" ht="15.95" customHeight="1" x14ac:dyDescent="0.2">
      <c r="A149" s="18" t="s">
        <v>20</v>
      </c>
      <c r="B149" s="19">
        <f t="shared" ref="B149:B160" si="1">+SUM(C149:J149)</f>
        <v>120</v>
      </c>
      <c r="C149" s="19">
        <v>1</v>
      </c>
      <c r="D149" s="19">
        <v>4</v>
      </c>
      <c r="E149" s="19">
        <v>2</v>
      </c>
      <c r="F149" s="19">
        <v>16</v>
      </c>
      <c r="G149" s="19">
        <v>29</v>
      </c>
      <c r="H149" s="19">
        <v>32</v>
      </c>
      <c r="I149" s="19">
        <v>26</v>
      </c>
      <c r="J149" s="20">
        <v>10</v>
      </c>
      <c r="K149" s="21"/>
      <c r="L149" s="21"/>
      <c r="M149" s="21"/>
    </row>
    <row r="150" spans="1:19" ht="15.95" customHeight="1" x14ac:dyDescent="0.2">
      <c r="A150" s="22" t="s">
        <v>21</v>
      </c>
      <c r="B150" s="23">
        <f t="shared" si="1"/>
        <v>88</v>
      </c>
      <c r="C150" s="23">
        <v>0</v>
      </c>
      <c r="D150" s="23">
        <v>3</v>
      </c>
      <c r="E150" s="23">
        <v>11</v>
      </c>
      <c r="F150" s="23">
        <v>13</v>
      </c>
      <c r="G150" s="23">
        <v>25</v>
      </c>
      <c r="H150" s="23">
        <v>17</v>
      </c>
      <c r="I150" s="23">
        <v>14</v>
      </c>
      <c r="J150" s="24">
        <v>5</v>
      </c>
      <c r="K150" s="21"/>
      <c r="L150" s="21"/>
      <c r="M150" s="21"/>
    </row>
    <row r="151" spans="1:19" ht="15.95" customHeight="1" x14ac:dyDescent="0.2">
      <c r="A151" s="22" t="s">
        <v>22</v>
      </c>
      <c r="B151" s="23">
        <f t="shared" si="1"/>
        <v>102</v>
      </c>
      <c r="C151" s="25">
        <v>0</v>
      </c>
      <c r="D151" s="25">
        <v>0</v>
      </c>
      <c r="E151" s="25">
        <v>1</v>
      </c>
      <c r="F151" s="25">
        <v>15</v>
      </c>
      <c r="G151" s="25">
        <v>26</v>
      </c>
      <c r="H151" s="25">
        <v>27</v>
      </c>
      <c r="I151" s="25">
        <v>24</v>
      </c>
      <c r="J151" s="26">
        <v>9</v>
      </c>
      <c r="K151" s="21"/>
      <c r="L151" s="21"/>
      <c r="M151" s="21"/>
    </row>
    <row r="152" spans="1:19" ht="15.95" customHeight="1" x14ac:dyDescent="0.2">
      <c r="A152" s="22" t="s">
        <v>23</v>
      </c>
      <c r="B152" s="23">
        <f t="shared" si="1"/>
        <v>81</v>
      </c>
      <c r="C152" s="25">
        <v>2</v>
      </c>
      <c r="D152" s="25">
        <v>1</v>
      </c>
      <c r="E152" s="25">
        <v>4</v>
      </c>
      <c r="F152" s="25">
        <v>13</v>
      </c>
      <c r="G152" s="25">
        <v>24</v>
      </c>
      <c r="H152" s="25">
        <v>15</v>
      </c>
      <c r="I152" s="25">
        <v>18</v>
      </c>
      <c r="J152" s="26">
        <v>4</v>
      </c>
      <c r="K152" s="21"/>
      <c r="L152" s="21"/>
      <c r="M152" s="21"/>
    </row>
    <row r="153" spans="1:19" ht="15.95" customHeight="1" x14ac:dyDescent="0.2">
      <c r="A153" s="22" t="s">
        <v>24</v>
      </c>
      <c r="B153" s="23">
        <f t="shared" si="1"/>
        <v>77</v>
      </c>
      <c r="C153" s="25">
        <v>3</v>
      </c>
      <c r="D153" s="25">
        <v>3</v>
      </c>
      <c r="E153" s="25">
        <v>5</v>
      </c>
      <c r="F153" s="25">
        <v>5</v>
      </c>
      <c r="G153" s="25">
        <v>21</v>
      </c>
      <c r="H153" s="25">
        <v>23</v>
      </c>
      <c r="I153" s="25">
        <v>11</v>
      </c>
      <c r="J153" s="26">
        <v>6</v>
      </c>
      <c r="K153" s="21"/>
      <c r="L153" s="21"/>
      <c r="M153" s="21"/>
    </row>
    <row r="154" spans="1:19" ht="15.95" customHeight="1" x14ac:dyDescent="0.2">
      <c r="A154" s="22" t="s">
        <v>25</v>
      </c>
      <c r="B154" s="23">
        <f t="shared" si="1"/>
        <v>100</v>
      </c>
      <c r="C154" s="25">
        <v>2</v>
      </c>
      <c r="D154" s="25">
        <v>5</v>
      </c>
      <c r="E154" s="25">
        <v>7</v>
      </c>
      <c r="F154" s="25">
        <v>14</v>
      </c>
      <c r="G154" s="25">
        <v>18</v>
      </c>
      <c r="H154" s="25">
        <v>28</v>
      </c>
      <c r="I154" s="25">
        <v>20</v>
      </c>
      <c r="J154" s="26">
        <v>6</v>
      </c>
      <c r="K154" s="21"/>
      <c r="L154" s="21"/>
      <c r="M154" s="21"/>
    </row>
    <row r="155" spans="1:19" ht="15.95" customHeight="1" x14ac:dyDescent="0.2">
      <c r="A155" s="22" t="s">
        <v>26</v>
      </c>
      <c r="B155" s="23">
        <f t="shared" si="1"/>
        <v>97</v>
      </c>
      <c r="C155" s="25">
        <v>0</v>
      </c>
      <c r="D155" s="25">
        <v>4</v>
      </c>
      <c r="E155" s="25">
        <v>5</v>
      </c>
      <c r="F155" s="25">
        <v>9</v>
      </c>
      <c r="G155" s="25">
        <v>26</v>
      </c>
      <c r="H155" s="25">
        <v>23</v>
      </c>
      <c r="I155" s="25">
        <v>20</v>
      </c>
      <c r="J155" s="26">
        <v>10</v>
      </c>
      <c r="K155" s="21"/>
      <c r="L155" s="21"/>
      <c r="M155" s="21"/>
    </row>
    <row r="156" spans="1:19" ht="15.95" customHeight="1" x14ac:dyDescent="0.2">
      <c r="A156" s="22" t="s">
        <v>27</v>
      </c>
      <c r="B156" s="23">
        <f t="shared" si="1"/>
        <v>84</v>
      </c>
      <c r="C156" s="25">
        <v>0</v>
      </c>
      <c r="D156" s="25">
        <v>1</v>
      </c>
      <c r="E156" s="25">
        <v>4</v>
      </c>
      <c r="F156" s="25">
        <v>11</v>
      </c>
      <c r="G156" s="25">
        <v>30</v>
      </c>
      <c r="H156" s="25">
        <v>20</v>
      </c>
      <c r="I156" s="25">
        <v>16</v>
      </c>
      <c r="J156" s="26">
        <v>2</v>
      </c>
      <c r="K156" s="21"/>
      <c r="L156" s="21"/>
      <c r="M156" s="21"/>
    </row>
    <row r="157" spans="1:19" ht="15.95" customHeight="1" x14ac:dyDescent="0.2">
      <c r="A157" s="22" t="s">
        <v>28</v>
      </c>
      <c r="B157" s="23">
        <f t="shared" si="1"/>
        <v>106</v>
      </c>
      <c r="C157" s="25">
        <v>1</v>
      </c>
      <c r="D157" s="25">
        <v>3</v>
      </c>
      <c r="E157" s="25">
        <v>6</v>
      </c>
      <c r="F157" s="25">
        <v>21</v>
      </c>
      <c r="G157" s="25">
        <v>31</v>
      </c>
      <c r="H157" s="25">
        <v>18</v>
      </c>
      <c r="I157" s="25">
        <v>22</v>
      </c>
      <c r="J157" s="26">
        <v>4</v>
      </c>
      <c r="K157" s="21"/>
      <c r="L157" s="21"/>
      <c r="M157" s="21"/>
    </row>
    <row r="158" spans="1:19" ht="15.95" customHeight="1" x14ac:dyDescent="0.2">
      <c r="A158" s="22" t="s">
        <v>29</v>
      </c>
      <c r="B158" s="23">
        <f t="shared" si="1"/>
        <v>89</v>
      </c>
      <c r="C158" s="25">
        <v>0</v>
      </c>
      <c r="D158" s="25">
        <v>0</v>
      </c>
      <c r="E158" s="25">
        <v>3</v>
      </c>
      <c r="F158" s="25">
        <v>16</v>
      </c>
      <c r="G158" s="25">
        <v>21</v>
      </c>
      <c r="H158" s="25">
        <v>17</v>
      </c>
      <c r="I158" s="25">
        <v>19</v>
      </c>
      <c r="J158" s="26">
        <v>13</v>
      </c>
      <c r="K158" s="21"/>
      <c r="L158" s="21"/>
      <c r="M158" s="21"/>
    </row>
    <row r="159" spans="1:19" ht="15.95" customHeight="1" x14ac:dyDescent="0.2">
      <c r="A159" s="22" t="s">
        <v>30</v>
      </c>
      <c r="B159" s="23">
        <f t="shared" si="1"/>
        <v>112</v>
      </c>
      <c r="C159" s="25">
        <v>2</v>
      </c>
      <c r="D159" s="25">
        <v>4</v>
      </c>
      <c r="E159" s="25">
        <v>7</v>
      </c>
      <c r="F159" s="25">
        <v>22</v>
      </c>
      <c r="G159" s="25">
        <v>28</v>
      </c>
      <c r="H159" s="25">
        <v>26</v>
      </c>
      <c r="I159" s="25">
        <v>14</v>
      </c>
      <c r="J159" s="26">
        <v>9</v>
      </c>
      <c r="K159" s="21"/>
      <c r="L159" s="21"/>
      <c r="M159" s="21"/>
    </row>
    <row r="160" spans="1:19" ht="15.95" customHeight="1" x14ac:dyDescent="0.2">
      <c r="A160" s="27" t="s">
        <v>31</v>
      </c>
      <c r="B160" s="28">
        <f t="shared" si="1"/>
        <v>67</v>
      </c>
      <c r="C160" s="29">
        <v>0</v>
      </c>
      <c r="D160" s="29">
        <v>0</v>
      </c>
      <c r="E160" s="29">
        <v>3</v>
      </c>
      <c r="F160" s="29">
        <v>6</v>
      </c>
      <c r="G160" s="29">
        <v>20</v>
      </c>
      <c r="H160" s="29">
        <v>12</v>
      </c>
      <c r="I160" s="29">
        <v>19</v>
      </c>
      <c r="J160" s="30">
        <v>7</v>
      </c>
      <c r="K160" s="21"/>
      <c r="L160" s="21"/>
      <c r="M160" s="21"/>
    </row>
    <row r="161" spans="1:19" ht="15.95" customHeight="1" x14ac:dyDescent="0.25">
      <c r="A161" s="31" t="s">
        <v>17</v>
      </c>
      <c r="B161" s="32">
        <f t="shared" ref="B161:J161" si="2">SUM(B149:B160)</f>
        <v>1123</v>
      </c>
      <c r="C161" s="32">
        <f t="shared" si="2"/>
        <v>11</v>
      </c>
      <c r="D161" s="32">
        <f t="shared" si="2"/>
        <v>28</v>
      </c>
      <c r="E161" s="32">
        <f t="shared" si="2"/>
        <v>58</v>
      </c>
      <c r="F161" s="32">
        <f t="shared" si="2"/>
        <v>161</v>
      </c>
      <c r="G161" s="32">
        <f t="shared" si="2"/>
        <v>299</v>
      </c>
      <c r="H161" s="32">
        <f t="shared" si="2"/>
        <v>258</v>
      </c>
      <c r="I161" s="32">
        <f t="shared" si="2"/>
        <v>223</v>
      </c>
      <c r="J161" s="32">
        <f t="shared" si="2"/>
        <v>85</v>
      </c>
      <c r="K161" s="33"/>
      <c r="L161" s="33"/>
      <c r="M161" s="33"/>
    </row>
    <row r="162" spans="1:19" s="14" customFormat="1" ht="15.95" customHeight="1" x14ac:dyDescent="0.25">
      <c r="A162" s="31" t="s">
        <v>32</v>
      </c>
      <c r="B162" s="34">
        <f t="shared" ref="B162:G162" si="3">+B161/$B$161</f>
        <v>1</v>
      </c>
      <c r="C162" s="34">
        <f t="shared" si="3"/>
        <v>9.7951914514692786E-3</v>
      </c>
      <c r="D162" s="34">
        <f t="shared" si="3"/>
        <v>2.4933214603739984E-2</v>
      </c>
      <c r="E162" s="34">
        <f t="shared" si="3"/>
        <v>5.1647373107747106E-2</v>
      </c>
      <c r="F162" s="34">
        <f t="shared" si="3"/>
        <v>0.14336598397150491</v>
      </c>
      <c r="G162" s="34">
        <f t="shared" si="3"/>
        <v>0.26625111308993765</v>
      </c>
      <c r="H162" s="34">
        <f>+H161/$B$161</f>
        <v>0.22974176313446126</v>
      </c>
      <c r="I162" s="34">
        <f>+I161/$B$161</f>
        <v>0.19857524487978628</v>
      </c>
      <c r="J162" s="34">
        <f>+J161/$B$161</f>
        <v>7.5690115761353524E-2</v>
      </c>
      <c r="K162" s="35"/>
      <c r="L162" s="35"/>
      <c r="M162" s="35"/>
    </row>
    <row r="163" spans="1:19" s="14" customFormat="1" ht="15.95" customHeight="1" x14ac:dyDescent="0.25">
      <c r="A163" s="36"/>
      <c r="B163" s="39"/>
      <c r="C163" s="39"/>
      <c r="D163" s="39"/>
      <c r="E163" s="39"/>
      <c r="F163" s="39"/>
      <c r="G163" s="39"/>
      <c r="H163" s="39"/>
      <c r="I163" s="39"/>
      <c r="J163" s="39"/>
      <c r="K163" s="35"/>
      <c r="L163" s="35"/>
      <c r="M163" s="35"/>
    </row>
    <row r="165" spans="1:19" ht="25.5" customHeight="1" x14ac:dyDescent="0.2">
      <c r="A165" s="11" t="s">
        <v>42</v>
      </c>
      <c r="B165" s="12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2"/>
      <c r="N165" s="12"/>
      <c r="O165" s="12"/>
      <c r="P165" s="12"/>
      <c r="Q165" s="12"/>
      <c r="R165" s="12"/>
      <c r="S165" s="13"/>
    </row>
    <row r="167" spans="1:19" ht="18" customHeight="1" x14ac:dyDescent="0.2"/>
    <row r="168" spans="1:19" ht="24" customHeight="1" x14ac:dyDescent="0.2">
      <c r="A168" s="40" t="s">
        <v>43</v>
      </c>
      <c r="B168" s="40" t="s">
        <v>44</v>
      </c>
      <c r="C168" s="40"/>
      <c r="D168" s="40"/>
      <c r="E168" s="40" t="s">
        <v>45</v>
      </c>
      <c r="F168" s="40"/>
      <c r="G168" s="40"/>
      <c r="H168" s="40" t="s">
        <v>46</v>
      </c>
      <c r="I168" s="40"/>
      <c r="J168" s="40"/>
      <c r="K168" s="41"/>
      <c r="L168" s="41"/>
      <c r="M168" s="41"/>
    </row>
    <row r="169" spans="1:19" ht="24" customHeight="1" x14ac:dyDescent="0.2">
      <c r="A169" s="40"/>
      <c r="B169" s="42" t="s">
        <v>18</v>
      </c>
      <c r="C169" s="42" t="s">
        <v>19</v>
      </c>
      <c r="D169" s="42" t="s">
        <v>17</v>
      </c>
      <c r="E169" s="42" t="s">
        <v>18</v>
      </c>
      <c r="F169" s="42" t="s">
        <v>19</v>
      </c>
      <c r="G169" s="42" t="s">
        <v>17</v>
      </c>
      <c r="H169" s="42" t="s">
        <v>18</v>
      </c>
      <c r="I169" s="42" t="s">
        <v>19</v>
      </c>
      <c r="J169" s="42" t="s">
        <v>17</v>
      </c>
      <c r="K169" s="43"/>
      <c r="L169" s="43"/>
      <c r="M169" s="43"/>
      <c r="O169" s="40" t="s">
        <v>47</v>
      </c>
      <c r="P169" s="40"/>
      <c r="Q169" s="40"/>
      <c r="R169" s="40" t="s">
        <v>48</v>
      </c>
      <c r="S169" s="40" t="s">
        <v>32</v>
      </c>
    </row>
    <row r="170" spans="1:19" ht="18" customHeight="1" x14ac:dyDescent="0.2">
      <c r="A170" s="44" t="s">
        <v>34</v>
      </c>
      <c r="B170" s="45">
        <v>5</v>
      </c>
      <c r="C170" s="45">
        <v>2</v>
      </c>
      <c r="D170" s="45">
        <f t="shared" ref="D170:D177" si="4">+B170+C170</f>
        <v>7</v>
      </c>
      <c r="E170" s="45">
        <v>3</v>
      </c>
      <c r="F170" s="45">
        <v>1</v>
      </c>
      <c r="G170" s="45">
        <f>+E170+F170</f>
        <v>4</v>
      </c>
      <c r="H170" s="45">
        <v>0</v>
      </c>
      <c r="I170" s="45">
        <v>0</v>
      </c>
      <c r="J170" s="46">
        <f t="shared" ref="J170:J177" si="5">+H170+I170</f>
        <v>0</v>
      </c>
      <c r="K170" s="21"/>
      <c r="L170" s="21"/>
      <c r="M170" s="21"/>
      <c r="O170" s="40"/>
      <c r="P170" s="40"/>
      <c r="Q170" s="40"/>
      <c r="R170" s="40"/>
      <c r="S170" s="40"/>
    </row>
    <row r="171" spans="1:19" ht="18" customHeight="1" x14ac:dyDescent="0.2">
      <c r="A171" s="22" t="s">
        <v>35</v>
      </c>
      <c r="B171" s="23">
        <v>13</v>
      </c>
      <c r="C171" s="23">
        <v>12</v>
      </c>
      <c r="D171" s="23">
        <f t="shared" si="4"/>
        <v>25</v>
      </c>
      <c r="E171" s="23">
        <v>1</v>
      </c>
      <c r="F171" s="23">
        <v>1</v>
      </c>
      <c r="G171" s="45">
        <f t="shared" ref="G171:G177" si="6">+E171+F171</f>
        <v>2</v>
      </c>
      <c r="H171" s="23">
        <v>1</v>
      </c>
      <c r="I171" s="23">
        <v>0</v>
      </c>
      <c r="J171" s="24">
        <f t="shared" si="5"/>
        <v>1</v>
      </c>
      <c r="K171" s="21"/>
      <c r="L171" s="21"/>
      <c r="M171" s="21"/>
      <c r="O171" s="47" t="s">
        <v>45</v>
      </c>
      <c r="P171" s="48"/>
      <c r="Q171" s="49"/>
      <c r="R171" s="19">
        <f>+D178</f>
        <v>870</v>
      </c>
      <c r="S171" s="50">
        <f>+R171/$R$174</f>
        <v>0.77471059661620656</v>
      </c>
    </row>
    <row r="172" spans="1:19" ht="18" customHeight="1" x14ac:dyDescent="0.2">
      <c r="A172" s="22" t="s">
        <v>36</v>
      </c>
      <c r="B172" s="23">
        <v>30</v>
      </c>
      <c r="C172" s="23">
        <v>15</v>
      </c>
      <c r="D172" s="23">
        <f t="shared" si="4"/>
        <v>45</v>
      </c>
      <c r="E172" s="23">
        <v>5</v>
      </c>
      <c r="F172" s="23">
        <v>1</v>
      </c>
      <c r="G172" s="45">
        <f t="shared" si="6"/>
        <v>6</v>
      </c>
      <c r="H172" s="23">
        <v>7</v>
      </c>
      <c r="I172" s="23">
        <v>0</v>
      </c>
      <c r="J172" s="24">
        <f t="shared" si="5"/>
        <v>7</v>
      </c>
      <c r="K172" s="21"/>
      <c r="L172" s="21"/>
      <c r="M172" s="21"/>
      <c r="O172" s="51" t="s">
        <v>44</v>
      </c>
      <c r="P172" s="52"/>
      <c r="Q172" s="53"/>
      <c r="R172" s="23">
        <f>+G178</f>
        <v>226</v>
      </c>
      <c r="S172" s="54">
        <f>+R172/$R$174</f>
        <v>0.20124666073018699</v>
      </c>
    </row>
    <row r="173" spans="1:19" ht="18" customHeight="1" x14ac:dyDescent="0.2">
      <c r="A173" s="22" t="s">
        <v>37</v>
      </c>
      <c r="B173" s="23">
        <v>105</v>
      </c>
      <c r="C173" s="23">
        <v>26</v>
      </c>
      <c r="D173" s="23">
        <f t="shared" si="4"/>
        <v>131</v>
      </c>
      <c r="E173" s="23">
        <v>24</v>
      </c>
      <c r="F173" s="23">
        <v>1</v>
      </c>
      <c r="G173" s="45">
        <f t="shared" si="6"/>
        <v>25</v>
      </c>
      <c r="H173" s="23">
        <v>5</v>
      </c>
      <c r="I173" s="23">
        <v>0</v>
      </c>
      <c r="J173" s="24">
        <f t="shared" si="5"/>
        <v>5</v>
      </c>
      <c r="K173" s="21"/>
      <c r="L173" s="21"/>
      <c r="M173" s="21"/>
      <c r="O173" s="51" t="s">
        <v>46</v>
      </c>
      <c r="P173" s="52"/>
      <c r="Q173" s="53"/>
      <c r="R173" s="23">
        <f>+J178</f>
        <v>27</v>
      </c>
      <c r="S173" s="54">
        <f>+R173/$R$174</f>
        <v>2.4042742653606411E-2</v>
      </c>
    </row>
    <row r="174" spans="1:19" ht="18" customHeight="1" x14ac:dyDescent="0.25">
      <c r="A174" s="22" t="s">
        <v>38</v>
      </c>
      <c r="B174" s="23">
        <v>187</v>
      </c>
      <c r="C174" s="23">
        <v>40</v>
      </c>
      <c r="D174" s="23">
        <f t="shared" si="4"/>
        <v>227</v>
      </c>
      <c r="E174" s="23">
        <v>62</v>
      </c>
      <c r="F174" s="23">
        <v>4</v>
      </c>
      <c r="G174" s="45">
        <f t="shared" si="6"/>
        <v>66</v>
      </c>
      <c r="H174" s="23">
        <v>6</v>
      </c>
      <c r="I174" s="23">
        <v>0</v>
      </c>
      <c r="J174" s="24">
        <f t="shared" si="5"/>
        <v>6</v>
      </c>
      <c r="K174" s="21"/>
      <c r="L174" s="21"/>
      <c r="M174" s="21"/>
      <c r="O174" s="55" t="s">
        <v>17</v>
      </c>
      <c r="P174" s="56"/>
      <c r="Q174" s="57"/>
      <c r="R174" s="32">
        <f>SUM(R171:R173)</f>
        <v>1123</v>
      </c>
      <c r="S174" s="34">
        <v>1</v>
      </c>
    </row>
    <row r="175" spans="1:19" ht="18" customHeight="1" x14ac:dyDescent="0.2">
      <c r="A175" s="22" t="s">
        <v>39</v>
      </c>
      <c r="B175" s="23">
        <v>166</v>
      </c>
      <c r="C175" s="23">
        <v>43</v>
      </c>
      <c r="D175" s="23">
        <f t="shared" si="4"/>
        <v>209</v>
      </c>
      <c r="E175" s="23">
        <v>45</v>
      </c>
      <c r="F175" s="23">
        <v>0</v>
      </c>
      <c r="G175" s="45">
        <f t="shared" si="6"/>
        <v>45</v>
      </c>
      <c r="H175" s="23">
        <v>4</v>
      </c>
      <c r="I175" s="23">
        <v>0</v>
      </c>
      <c r="J175" s="24">
        <f t="shared" si="5"/>
        <v>4</v>
      </c>
      <c r="K175" s="21"/>
      <c r="L175" s="21"/>
      <c r="M175" s="21"/>
    </row>
    <row r="176" spans="1:19" ht="18" customHeight="1" x14ac:dyDescent="0.25">
      <c r="A176" s="22" t="s">
        <v>40</v>
      </c>
      <c r="B176" s="23">
        <v>136</v>
      </c>
      <c r="C176" s="23">
        <v>20</v>
      </c>
      <c r="D176" s="23">
        <f t="shared" si="4"/>
        <v>156</v>
      </c>
      <c r="E176" s="23">
        <v>60</v>
      </c>
      <c r="F176" s="23">
        <v>3</v>
      </c>
      <c r="G176" s="45">
        <f t="shared" si="6"/>
        <v>63</v>
      </c>
      <c r="H176" s="23">
        <v>4</v>
      </c>
      <c r="I176" s="23">
        <v>0</v>
      </c>
      <c r="J176" s="24">
        <f t="shared" si="5"/>
        <v>4</v>
      </c>
      <c r="K176" s="21"/>
      <c r="L176" s="21"/>
      <c r="M176" s="21"/>
      <c r="O176" s="58"/>
      <c r="P176" s="58"/>
      <c r="Q176" s="58"/>
      <c r="R176" s="59"/>
      <c r="S176" s="60"/>
    </row>
    <row r="177" spans="1:19" ht="18" customHeight="1" x14ac:dyDescent="0.25">
      <c r="A177" s="61" t="s">
        <v>41</v>
      </c>
      <c r="B177" s="62">
        <v>40</v>
      </c>
      <c r="C177" s="62">
        <v>30</v>
      </c>
      <c r="D177" s="62">
        <f t="shared" si="4"/>
        <v>70</v>
      </c>
      <c r="E177" s="62">
        <v>9</v>
      </c>
      <c r="F177" s="62">
        <v>6</v>
      </c>
      <c r="G177" s="45">
        <f t="shared" si="6"/>
        <v>15</v>
      </c>
      <c r="H177" s="62">
        <v>0</v>
      </c>
      <c r="I177" s="62">
        <v>0</v>
      </c>
      <c r="J177" s="63">
        <f t="shared" si="5"/>
        <v>0</v>
      </c>
      <c r="K177" s="21"/>
      <c r="L177" s="21"/>
      <c r="M177" s="21"/>
      <c r="O177" s="58"/>
      <c r="P177" s="58"/>
      <c r="Q177" s="58"/>
      <c r="R177" s="59"/>
      <c r="S177" s="60"/>
    </row>
    <row r="178" spans="1:19" ht="18" customHeight="1" x14ac:dyDescent="0.25">
      <c r="A178" s="31" t="s">
        <v>17</v>
      </c>
      <c r="B178" s="32">
        <f t="shared" ref="B178:J178" si="7">SUM(B170:B177)</f>
        <v>682</v>
      </c>
      <c r="C178" s="32">
        <f t="shared" si="7"/>
        <v>188</v>
      </c>
      <c r="D178" s="32">
        <f t="shared" si="7"/>
        <v>870</v>
      </c>
      <c r="E178" s="32">
        <f>+SUM(E170:E177)</f>
        <v>209</v>
      </c>
      <c r="F178" s="32">
        <f>+SUM(F170:F177)</f>
        <v>17</v>
      </c>
      <c r="G178" s="32">
        <f>+SUM(G170:G177)</f>
        <v>226</v>
      </c>
      <c r="H178" s="32">
        <f t="shared" si="7"/>
        <v>27</v>
      </c>
      <c r="I178" s="32">
        <f t="shared" si="7"/>
        <v>0</v>
      </c>
      <c r="J178" s="32">
        <f t="shared" si="7"/>
        <v>27</v>
      </c>
      <c r="K178" s="33"/>
      <c r="L178" s="33"/>
      <c r="M178" s="33"/>
      <c r="O178" s="58"/>
      <c r="P178" s="58"/>
      <c r="Q178" s="58"/>
      <c r="R178" s="59"/>
      <c r="S178" s="60"/>
    </row>
    <row r="179" spans="1:19" ht="22.5" customHeight="1" x14ac:dyDescent="0.2"/>
    <row r="180" spans="1:19" ht="25.5" customHeight="1" x14ac:dyDescent="0.2">
      <c r="A180" s="64" t="s">
        <v>49</v>
      </c>
      <c r="B180" s="65"/>
      <c r="C180" s="65"/>
      <c r="D180" s="65"/>
      <c r="E180" s="65"/>
      <c r="F180" s="65"/>
      <c r="G180" s="65"/>
      <c r="H180" s="65"/>
      <c r="I180" s="65"/>
      <c r="J180" s="65"/>
      <c r="K180" s="65"/>
      <c r="L180" s="65"/>
      <c r="M180" s="65"/>
      <c r="N180" s="65"/>
      <c r="O180" s="65"/>
      <c r="P180" s="65"/>
      <c r="Q180" s="65"/>
      <c r="R180" s="65"/>
      <c r="S180" s="66"/>
    </row>
    <row r="181" spans="1:19" ht="15" customHeight="1" x14ac:dyDescent="0.2"/>
    <row r="182" spans="1:19" ht="15" customHeight="1" x14ac:dyDescent="0.2"/>
    <row r="183" spans="1:19" ht="21.75" customHeight="1" x14ac:dyDescent="0.2">
      <c r="A183" s="67" t="s">
        <v>50</v>
      </c>
      <c r="B183" s="68"/>
      <c r="C183" s="68"/>
      <c r="D183" s="69"/>
      <c r="E183" s="67" t="s">
        <v>44</v>
      </c>
      <c r="F183" s="67" t="s">
        <v>45</v>
      </c>
      <c r="G183" s="70" t="s">
        <v>46</v>
      </c>
      <c r="H183" s="70" t="s">
        <v>17</v>
      </c>
      <c r="I183" s="41"/>
      <c r="J183" s="41"/>
      <c r="K183" s="71"/>
      <c r="L183" s="71"/>
    </row>
    <row r="184" spans="1:19" ht="21.75" customHeight="1" x14ac:dyDescent="0.2">
      <c r="A184" s="72"/>
      <c r="B184" s="73"/>
      <c r="C184" s="73"/>
      <c r="D184" s="74"/>
      <c r="E184" s="72"/>
      <c r="F184" s="72"/>
      <c r="G184" s="75"/>
      <c r="H184" s="75"/>
      <c r="I184" s="41"/>
      <c r="J184" s="41"/>
      <c r="K184" s="43"/>
      <c r="L184" s="43"/>
    </row>
    <row r="185" spans="1:19" ht="18" customHeight="1" x14ac:dyDescent="0.2">
      <c r="A185" s="76" t="s">
        <v>51</v>
      </c>
      <c r="B185" s="77" t="s">
        <v>52</v>
      </c>
      <c r="C185" s="48"/>
      <c r="D185" s="49"/>
      <c r="E185" s="78">
        <v>179</v>
      </c>
      <c r="F185" s="78">
        <v>69</v>
      </c>
      <c r="G185" s="78">
        <v>11</v>
      </c>
      <c r="H185" s="46">
        <f>+E185+F185+G185</f>
        <v>259</v>
      </c>
      <c r="I185" s="21"/>
      <c r="J185" s="21"/>
      <c r="K185" s="21"/>
      <c r="L185" s="21"/>
    </row>
    <row r="186" spans="1:19" ht="18" customHeight="1" x14ac:dyDescent="0.2">
      <c r="A186" s="79" t="s">
        <v>53</v>
      </c>
      <c r="B186" s="80" t="s">
        <v>54</v>
      </c>
      <c r="C186" s="52"/>
      <c r="D186" s="53"/>
      <c r="E186" s="81">
        <v>16</v>
      </c>
      <c r="F186" s="81">
        <v>25</v>
      </c>
      <c r="G186" s="81">
        <v>2</v>
      </c>
      <c r="H186" s="46">
        <f t="shared" ref="H186:H195" si="8">+E186+F186+G186</f>
        <v>43</v>
      </c>
      <c r="I186" s="21"/>
      <c r="J186" s="21"/>
      <c r="K186" s="21"/>
      <c r="L186" s="21"/>
    </row>
    <row r="187" spans="1:19" ht="18" customHeight="1" x14ac:dyDescent="0.2">
      <c r="A187" s="79" t="s">
        <v>55</v>
      </c>
      <c r="B187" s="80" t="s">
        <v>56</v>
      </c>
      <c r="C187" s="52"/>
      <c r="D187" s="53"/>
      <c r="E187" s="81">
        <v>552</v>
      </c>
      <c r="F187" s="81">
        <v>11</v>
      </c>
      <c r="G187" s="81">
        <v>7</v>
      </c>
      <c r="H187" s="46">
        <f t="shared" si="8"/>
        <v>570</v>
      </c>
      <c r="I187" s="21"/>
      <c r="J187" s="21"/>
      <c r="K187" s="21"/>
      <c r="L187" s="21"/>
    </row>
    <row r="188" spans="1:19" ht="18" customHeight="1" x14ac:dyDescent="0.2">
      <c r="A188" s="79" t="s">
        <v>57</v>
      </c>
      <c r="B188" s="80" t="s">
        <v>58</v>
      </c>
      <c r="C188" s="52"/>
      <c r="D188" s="53"/>
      <c r="E188" s="81">
        <v>0</v>
      </c>
      <c r="F188" s="81">
        <v>0</v>
      </c>
      <c r="G188" s="81">
        <v>0</v>
      </c>
      <c r="H188" s="46">
        <f t="shared" si="8"/>
        <v>0</v>
      </c>
      <c r="I188" s="21"/>
      <c r="J188" s="21"/>
      <c r="K188" s="21"/>
      <c r="L188" s="21"/>
    </row>
    <row r="189" spans="1:19" ht="18" customHeight="1" x14ac:dyDescent="0.2">
      <c r="A189" s="79" t="s">
        <v>59</v>
      </c>
      <c r="B189" s="80" t="s">
        <v>60</v>
      </c>
      <c r="C189" s="52"/>
      <c r="D189" s="53"/>
      <c r="E189" s="81">
        <v>8</v>
      </c>
      <c r="F189" s="81">
        <v>1</v>
      </c>
      <c r="G189" s="81">
        <v>0</v>
      </c>
      <c r="H189" s="46">
        <f t="shared" si="8"/>
        <v>9</v>
      </c>
      <c r="I189" s="21"/>
      <c r="J189" s="21"/>
      <c r="K189" s="21"/>
      <c r="L189" s="21"/>
    </row>
    <row r="190" spans="1:19" ht="18" customHeight="1" x14ac:dyDescent="0.2">
      <c r="A190" s="79" t="s">
        <v>61</v>
      </c>
      <c r="B190" s="80" t="s">
        <v>62</v>
      </c>
      <c r="C190" s="52"/>
      <c r="D190" s="53"/>
      <c r="E190" s="81">
        <v>98</v>
      </c>
      <c r="F190" s="81">
        <v>108</v>
      </c>
      <c r="G190" s="81">
        <v>5</v>
      </c>
      <c r="H190" s="46">
        <f t="shared" si="8"/>
        <v>211</v>
      </c>
      <c r="I190" s="21"/>
      <c r="J190" s="21"/>
      <c r="K190" s="21"/>
      <c r="L190" s="21"/>
    </row>
    <row r="191" spans="1:19" ht="18" customHeight="1" x14ac:dyDescent="0.2">
      <c r="A191" s="79" t="s">
        <v>63</v>
      </c>
      <c r="B191" s="80" t="s">
        <v>64</v>
      </c>
      <c r="C191" s="52"/>
      <c r="D191" s="53"/>
      <c r="E191" s="81">
        <v>6</v>
      </c>
      <c r="F191" s="81">
        <v>3</v>
      </c>
      <c r="G191" s="81">
        <v>0</v>
      </c>
      <c r="H191" s="46">
        <f t="shared" si="8"/>
        <v>9</v>
      </c>
      <c r="I191" s="21"/>
      <c r="J191" s="21"/>
      <c r="K191" s="21"/>
      <c r="L191" s="21"/>
    </row>
    <row r="192" spans="1:19" ht="18" customHeight="1" x14ac:dyDescent="0.2">
      <c r="A192" s="79" t="s">
        <v>65</v>
      </c>
      <c r="B192" s="80" t="s">
        <v>66</v>
      </c>
      <c r="C192" s="52"/>
      <c r="D192" s="53"/>
      <c r="E192" s="81">
        <v>0</v>
      </c>
      <c r="F192" s="81">
        <v>0</v>
      </c>
      <c r="G192" s="81">
        <v>0</v>
      </c>
      <c r="H192" s="46">
        <f t="shared" si="8"/>
        <v>0</v>
      </c>
      <c r="I192" s="21"/>
      <c r="J192" s="21"/>
      <c r="K192" s="21"/>
      <c r="L192" s="21"/>
    </row>
    <row r="193" spans="1:19" ht="18" customHeight="1" x14ac:dyDescent="0.2">
      <c r="A193" s="79" t="s">
        <v>67</v>
      </c>
      <c r="B193" s="80" t="s">
        <v>68</v>
      </c>
      <c r="C193" s="52"/>
      <c r="D193" s="53"/>
      <c r="E193" s="81">
        <v>0</v>
      </c>
      <c r="F193" s="81">
        <v>1</v>
      </c>
      <c r="G193" s="81">
        <v>0</v>
      </c>
      <c r="H193" s="46">
        <f t="shared" si="8"/>
        <v>1</v>
      </c>
      <c r="I193" s="21"/>
      <c r="J193" s="21"/>
      <c r="K193" s="21"/>
      <c r="L193" s="21"/>
    </row>
    <row r="194" spans="1:19" ht="18" customHeight="1" x14ac:dyDescent="0.2">
      <c r="A194" s="79" t="s">
        <v>69</v>
      </c>
      <c r="B194" s="80" t="s">
        <v>70</v>
      </c>
      <c r="C194" s="52"/>
      <c r="D194" s="53"/>
      <c r="E194" s="81">
        <v>0</v>
      </c>
      <c r="F194" s="81">
        <v>0</v>
      </c>
      <c r="G194" s="81">
        <v>0</v>
      </c>
      <c r="H194" s="46">
        <f t="shared" si="8"/>
        <v>0</v>
      </c>
      <c r="I194" s="21"/>
      <c r="J194" s="21"/>
      <c r="K194" s="21"/>
      <c r="L194" s="21"/>
    </row>
    <row r="195" spans="1:19" ht="18" customHeight="1" x14ac:dyDescent="0.2">
      <c r="A195" s="82" t="s">
        <v>71</v>
      </c>
      <c r="B195" s="80" t="s">
        <v>72</v>
      </c>
      <c r="C195" s="52"/>
      <c r="D195" s="53"/>
      <c r="E195" s="81">
        <v>11</v>
      </c>
      <c r="F195" s="81">
        <v>8</v>
      </c>
      <c r="G195" s="81">
        <v>2</v>
      </c>
      <c r="H195" s="46">
        <f t="shared" si="8"/>
        <v>21</v>
      </c>
      <c r="I195" s="21"/>
      <c r="J195" s="21"/>
      <c r="K195" s="21"/>
      <c r="L195" s="21"/>
    </row>
    <row r="196" spans="1:19" ht="18" customHeight="1" x14ac:dyDescent="0.25">
      <c r="A196" s="55" t="s">
        <v>17</v>
      </c>
      <c r="B196" s="56"/>
      <c r="C196" s="56"/>
      <c r="D196" s="57"/>
      <c r="E196" s="83">
        <f>+SUM(E185:E195)</f>
        <v>870</v>
      </c>
      <c r="F196" s="83">
        <f>+SUM(F185:F195)</f>
        <v>226</v>
      </c>
      <c r="G196" s="83">
        <f>+SUM(G185:G195)</f>
        <v>27</v>
      </c>
      <c r="H196" s="32">
        <f>+SUM(H185:H195)</f>
        <v>1123</v>
      </c>
      <c r="I196" s="33"/>
      <c r="J196" s="33"/>
      <c r="K196" s="33"/>
      <c r="L196" s="33"/>
    </row>
    <row r="197" spans="1:19" ht="15.75" customHeight="1" x14ac:dyDescent="0.2"/>
    <row r="198" spans="1:19" x14ac:dyDescent="0.2">
      <c r="A198" s="84" t="s">
        <v>73</v>
      </c>
    </row>
    <row r="199" spans="1:19" x14ac:dyDescent="0.2">
      <c r="A199" s="84" t="s">
        <v>74</v>
      </c>
      <c r="R199" s="85"/>
      <c r="S199" s="86"/>
    </row>
  </sheetData>
  <mergeCells count="35">
    <mergeCell ref="A196:D196"/>
    <mergeCell ref="B190:D190"/>
    <mergeCell ref="B191:D191"/>
    <mergeCell ref="B192:D192"/>
    <mergeCell ref="B193:D193"/>
    <mergeCell ref="B194:D194"/>
    <mergeCell ref="B195:D195"/>
    <mergeCell ref="J183:J184"/>
    <mergeCell ref="B185:D185"/>
    <mergeCell ref="B186:D186"/>
    <mergeCell ref="B187:D187"/>
    <mergeCell ref="B188:D188"/>
    <mergeCell ref="B189:D189"/>
    <mergeCell ref="A183:D184"/>
    <mergeCell ref="E183:E184"/>
    <mergeCell ref="F183:F184"/>
    <mergeCell ref="G183:G184"/>
    <mergeCell ref="H183:H184"/>
    <mergeCell ref="I183:I184"/>
    <mergeCell ref="S169:S170"/>
    <mergeCell ref="O171:Q171"/>
    <mergeCell ref="O172:Q172"/>
    <mergeCell ref="O173:Q173"/>
    <mergeCell ref="O174:Q174"/>
    <mergeCell ref="A180:S180"/>
    <mergeCell ref="A125:S125"/>
    <mergeCell ref="A145:S145"/>
    <mergeCell ref="A165:S165"/>
    <mergeCell ref="A168:A169"/>
    <mergeCell ref="B168:D168"/>
    <mergeCell ref="E168:G168"/>
    <mergeCell ref="H168:J168"/>
    <mergeCell ref="K168:M168"/>
    <mergeCell ref="O169:Q170"/>
    <mergeCell ref="R169:R170"/>
  </mergeCells>
  <printOptions horizontalCentered="1" verticalCentered="1"/>
  <pageMargins left="0.19685039370078741" right="0.19685039370078741" top="0.23622047244094491" bottom="0.23622047244094491" header="0" footer="0"/>
  <pageSetup paperSize="9" scale="60" orientation="landscape" r:id="rId1"/>
  <headerFooter alignWithMargins="0">
    <oddFooter>&amp;CPág. &amp;P</oddFooter>
  </headerFooter>
  <rowBreaks count="2" manualBreakCount="2">
    <brk id="164" max="18" man="1"/>
    <brk id="199" max="1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Rita</vt:lpstr>
      <vt:lpstr>Rita!Área_de_impresión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fguillen</dc:creator>
  <cp:lastModifiedBy>fguillen</cp:lastModifiedBy>
  <dcterms:created xsi:type="dcterms:W3CDTF">2015-11-18T14:42:17Z</dcterms:created>
  <dcterms:modified xsi:type="dcterms:W3CDTF">2015-11-18T14:42:53Z</dcterms:modified>
</cp:coreProperties>
</file>