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REDISEÑO DE LA PAGINA WEB\Indicadores en temáticas MIMP\Violencia de genero\"/>
    </mc:Choice>
  </mc:AlternateContent>
  <bookViews>
    <workbookView xWindow="0" yWindow="0" windowWidth="28800" windowHeight="12435"/>
  </bookViews>
  <sheets>
    <sheet name="MIG_041" sheetId="1" r:id="rId1"/>
  </sheets>
  <definedNames>
    <definedName name="_xlnm._FilterDatabase" localSheetId="0" hidden="1">MIG_041!$B$1:$B$178</definedName>
    <definedName name="_xlnm.Print_Area" localSheetId="0">MIG_041!$A$1:$G$178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2" i="1" l="1"/>
  <c r="F172" i="1"/>
  <c r="E172" i="1"/>
  <c r="D169" i="1"/>
  <c r="D172" i="1" s="1"/>
  <c r="C169" i="1"/>
  <c r="C172" i="1" s="1"/>
  <c r="B169" i="1"/>
  <c r="B172" i="1" s="1"/>
  <c r="G167" i="1"/>
  <c r="F167" i="1"/>
  <c r="E167" i="1"/>
  <c r="B167" i="1"/>
  <c r="D164" i="1"/>
  <c r="D167" i="1" s="1"/>
  <c r="C164" i="1"/>
  <c r="C167" i="1" s="1"/>
  <c r="B164" i="1"/>
  <c r="G162" i="1"/>
  <c r="F162" i="1"/>
  <c r="E162" i="1"/>
  <c r="C162" i="1"/>
  <c r="B162" i="1"/>
  <c r="D159" i="1"/>
  <c r="D162" i="1" s="1"/>
  <c r="C159" i="1"/>
  <c r="B159" i="1"/>
  <c r="G157" i="1"/>
  <c r="F157" i="1"/>
  <c r="E157" i="1"/>
  <c r="D157" i="1"/>
  <c r="C157" i="1"/>
  <c r="B157" i="1"/>
  <c r="D154" i="1"/>
  <c r="C154" i="1"/>
  <c r="B154" i="1"/>
  <c r="G152" i="1"/>
  <c r="F152" i="1"/>
  <c r="E152" i="1"/>
  <c r="D152" i="1"/>
  <c r="B152" i="1"/>
  <c r="D149" i="1"/>
  <c r="C149" i="1"/>
  <c r="B149" i="1"/>
  <c r="G147" i="1"/>
  <c r="F147" i="1"/>
  <c r="E147" i="1"/>
  <c r="D147" i="1"/>
  <c r="C147" i="1"/>
  <c r="D144" i="1"/>
  <c r="C144" i="1"/>
  <c r="B144" i="1"/>
  <c r="B147" i="1" s="1"/>
  <c r="G142" i="1"/>
  <c r="F142" i="1"/>
  <c r="E142" i="1"/>
  <c r="D142" i="1"/>
  <c r="C142" i="1"/>
  <c r="B142" i="1"/>
  <c r="B141" i="1"/>
  <c r="A141" i="1"/>
  <c r="A139" i="1"/>
  <c r="A138" i="1"/>
  <c r="A137" i="1"/>
  <c r="G134" i="1"/>
  <c r="F134" i="1"/>
  <c r="E134" i="1"/>
  <c r="D131" i="1"/>
  <c r="D134" i="1" s="1"/>
  <c r="C131" i="1"/>
  <c r="C134" i="1" s="1"/>
  <c r="B131" i="1"/>
  <c r="B134" i="1" s="1"/>
  <c r="G129" i="1"/>
  <c r="F129" i="1"/>
  <c r="E129" i="1"/>
  <c r="B129" i="1"/>
  <c r="D126" i="1"/>
  <c r="D129" i="1" s="1"/>
  <c r="C126" i="1"/>
  <c r="C129" i="1" s="1"/>
  <c r="B126" i="1"/>
  <c r="G124" i="1"/>
  <c r="F124" i="1"/>
  <c r="E124" i="1"/>
  <c r="C124" i="1"/>
  <c r="B124" i="1"/>
  <c r="D121" i="1"/>
  <c r="D124" i="1" s="1"/>
  <c r="C121" i="1"/>
  <c r="B121" i="1"/>
  <c r="G119" i="1"/>
  <c r="F119" i="1"/>
  <c r="E119" i="1"/>
  <c r="D119" i="1"/>
  <c r="C119" i="1"/>
  <c r="B119" i="1"/>
  <c r="D116" i="1"/>
  <c r="C116" i="1"/>
  <c r="B116" i="1"/>
  <c r="G114" i="1"/>
  <c r="F114" i="1"/>
  <c r="E114" i="1"/>
  <c r="D114" i="1"/>
  <c r="C114" i="1"/>
  <c r="D111" i="1"/>
  <c r="C111" i="1"/>
  <c r="B111" i="1"/>
  <c r="B114" i="1" s="1"/>
  <c r="G109" i="1"/>
  <c r="F109" i="1"/>
  <c r="E109" i="1"/>
  <c r="D109" i="1"/>
  <c r="D106" i="1"/>
  <c r="C106" i="1"/>
  <c r="C109" i="1" s="1"/>
  <c r="B106" i="1"/>
  <c r="B109" i="1" s="1"/>
  <c r="G104" i="1"/>
  <c r="F104" i="1"/>
  <c r="E104" i="1"/>
  <c r="D101" i="1"/>
  <c r="D104" i="1" s="1"/>
  <c r="C101" i="1"/>
  <c r="C104" i="1" s="1"/>
  <c r="B101" i="1"/>
  <c r="B104" i="1" s="1"/>
  <c r="G99" i="1"/>
  <c r="F99" i="1"/>
  <c r="E99" i="1"/>
  <c r="D96" i="1"/>
  <c r="D99" i="1" s="1"/>
  <c r="C96" i="1"/>
  <c r="C99" i="1" s="1"/>
  <c r="B96" i="1"/>
  <c r="B99" i="1" s="1"/>
  <c r="G94" i="1"/>
  <c r="F94" i="1"/>
  <c r="E94" i="1"/>
  <c r="D91" i="1"/>
  <c r="D94" i="1" s="1"/>
  <c r="C91" i="1"/>
  <c r="C94" i="1" s="1"/>
  <c r="B91" i="1"/>
  <c r="B94" i="1" s="1"/>
  <c r="G89" i="1"/>
  <c r="F89" i="1"/>
  <c r="E89" i="1"/>
  <c r="B89" i="1"/>
  <c r="D86" i="1"/>
  <c r="D89" i="1" s="1"/>
  <c r="C86" i="1"/>
  <c r="C89" i="1" s="1"/>
  <c r="B86" i="1"/>
  <c r="G84" i="1"/>
  <c r="F84" i="1"/>
  <c r="E84" i="1"/>
  <c r="C84" i="1"/>
  <c r="B84" i="1"/>
  <c r="D81" i="1"/>
  <c r="D84" i="1" s="1"/>
  <c r="C81" i="1"/>
  <c r="B81" i="1"/>
  <c r="G79" i="1"/>
  <c r="F79" i="1"/>
  <c r="E79" i="1"/>
  <c r="D79" i="1"/>
  <c r="C79" i="1"/>
  <c r="B79" i="1"/>
  <c r="D76" i="1"/>
  <c r="C76" i="1"/>
  <c r="B76" i="1"/>
  <c r="G74" i="1"/>
  <c r="F74" i="1"/>
  <c r="E74" i="1"/>
  <c r="D74" i="1"/>
  <c r="C74" i="1"/>
  <c r="B74" i="1"/>
  <c r="B73" i="1"/>
  <c r="A73" i="1"/>
  <c r="A71" i="1"/>
  <c r="A70" i="1"/>
  <c r="A69" i="1"/>
  <c r="G66" i="1"/>
  <c r="F66" i="1"/>
  <c r="E66" i="1"/>
  <c r="D63" i="1"/>
  <c r="C63" i="1"/>
  <c r="B63" i="1"/>
  <c r="G61" i="1"/>
  <c r="F61" i="1"/>
  <c r="E61" i="1"/>
  <c r="D61" i="1"/>
  <c r="D58" i="1"/>
  <c r="C58" i="1"/>
  <c r="C61" i="1" s="1"/>
  <c r="B58" i="1"/>
  <c r="B61" i="1" s="1"/>
  <c r="G56" i="1"/>
  <c r="F56" i="1"/>
  <c r="E56" i="1"/>
  <c r="D53" i="1"/>
  <c r="D56" i="1" s="1"/>
  <c r="C53" i="1"/>
  <c r="C56" i="1" s="1"/>
  <c r="B53" i="1"/>
  <c r="B56" i="1" s="1"/>
  <c r="G51" i="1"/>
  <c r="F51" i="1"/>
  <c r="E51" i="1"/>
  <c r="D48" i="1"/>
  <c r="D51" i="1" s="1"/>
  <c r="C48" i="1"/>
  <c r="C51" i="1" s="1"/>
  <c r="B48" i="1"/>
  <c r="B51" i="1" s="1"/>
  <c r="G46" i="1"/>
  <c r="F46" i="1"/>
  <c r="E46" i="1"/>
  <c r="D43" i="1"/>
  <c r="D46" i="1" s="1"/>
  <c r="C43" i="1"/>
  <c r="C46" i="1" s="1"/>
  <c r="B43" i="1"/>
  <c r="B46" i="1" s="1"/>
  <c r="G41" i="1"/>
  <c r="F41" i="1"/>
  <c r="E41" i="1"/>
  <c r="B41" i="1"/>
  <c r="D38" i="1"/>
  <c r="D41" i="1" s="1"/>
  <c r="C38" i="1"/>
  <c r="C41" i="1" s="1"/>
  <c r="B38" i="1"/>
  <c r="G36" i="1"/>
  <c r="F36" i="1"/>
  <c r="E36" i="1"/>
  <c r="C36" i="1"/>
  <c r="B36" i="1"/>
  <c r="D33" i="1"/>
  <c r="D36" i="1" s="1"/>
  <c r="C33" i="1"/>
  <c r="B33" i="1"/>
  <c r="G31" i="1"/>
  <c r="F31" i="1"/>
  <c r="E31" i="1"/>
  <c r="D31" i="1"/>
  <c r="C31" i="1"/>
  <c r="B31" i="1"/>
  <c r="D28" i="1"/>
  <c r="C28" i="1"/>
  <c r="B28" i="1"/>
  <c r="G26" i="1"/>
  <c r="F26" i="1"/>
  <c r="E26" i="1"/>
  <c r="D26" i="1"/>
  <c r="C26" i="1"/>
  <c r="D23" i="1"/>
  <c r="C23" i="1"/>
  <c r="B23" i="1"/>
  <c r="B26" i="1" s="1"/>
  <c r="G21" i="1"/>
  <c r="F21" i="1"/>
  <c r="E21" i="1"/>
  <c r="D21" i="1"/>
  <c r="D18" i="1"/>
  <c r="C18" i="1"/>
  <c r="C21" i="1" s="1"/>
  <c r="B18" i="1"/>
  <c r="B21" i="1" s="1"/>
  <c r="G16" i="1"/>
  <c r="F16" i="1"/>
  <c r="E16" i="1"/>
  <c r="D13" i="1"/>
  <c r="D16" i="1" s="1"/>
  <c r="C13" i="1"/>
  <c r="C16" i="1" s="1"/>
  <c r="B13" i="1"/>
  <c r="B16" i="1" s="1"/>
  <c r="G11" i="1"/>
  <c r="F11" i="1"/>
  <c r="E11" i="1"/>
  <c r="D8" i="1"/>
  <c r="D11" i="1" s="1"/>
  <c r="C8" i="1"/>
  <c r="C11" i="1" s="1"/>
  <c r="B8" i="1"/>
  <c r="B11" i="1" s="1"/>
</calcChain>
</file>

<file path=xl/sharedStrings.xml><?xml version="1.0" encoding="utf-8"?>
<sst xmlns="http://schemas.openxmlformats.org/spreadsheetml/2006/main" count="141" uniqueCount="47">
  <si>
    <t>CUADRO Nº 2.9</t>
  </si>
  <si>
    <t>PERÚ: POBLACIÓN CENSADA INDÍGENA U ORIGINARIA DE LA AMAZONÍA, BLANCA(O), MESTIZA(O) Y OTRA(O) DE 15 Y MÁS AÑOS DE EDAD, POR SEXO, SEGÚN TASA DE ANALFABETISMO, ÁREA DE RESIDENCIA Y DEPARTAMENTO, 2017</t>
  </si>
  <si>
    <t>(Cifras absolutas)</t>
  </si>
  <si>
    <t>Tasa de analfabetismo / Área de residencia y departamento</t>
  </si>
  <si>
    <t>Indígena u originaria de la Amazonía</t>
  </si>
  <si>
    <r>
      <t xml:space="preserve">Blanca(o)/Mestiza(o)/Otra(o) </t>
    </r>
    <r>
      <rPr>
        <b/>
        <vertAlign val="superscript"/>
        <sz val="8"/>
        <rFont val="Arial Narrow"/>
        <family val="2"/>
      </rPr>
      <t>1/</t>
    </r>
  </si>
  <si>
    <t>Total</t>
  </si>
  <si>
    <t>Hombre</t>
  </si>
  <si>
    <t>Mujer</t>
  </si>
  <si>
    <t>Sabe leer y escribir</t>
  </si>
  <si>
    <t>No sabe leer, ni escribir</t>
  </si>
  <si>
    <t>Tasa</t>
  </si>
  <si>
    <t>Área Urbana</t>
  </si>
  <si>
    <t>Área Rural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</si>
  <si>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</si>
  <si>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</si>
  <si>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</si>
  <si>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</si>
  <si>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</si>
  <si>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</si>
  <si>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</si>
  <si>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</si>
  <si>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</si>
  <si>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Continúa...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</si>
  <si>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</si>
  <si>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</si>
  <si>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</si>
  <si>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</si>
  <si>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</si>
  <si>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</si>
  <si>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</si>
  <si>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</si>
  <si>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</si>
  <si>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</si>
  <si>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</si>
  <si>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</si>
  <si>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Conclusión.</t>
  </si>
  <si>
    <t>San Martín</t>
  </si>
  <si>
    <t>Tacna</t>
  </si>
  <si>
    <t>Tumbes</t>
  </si>
  <si>
    <t>Ucayali</t>
  </si>
  <si>
    <r>
      <t xml:space="preserve">Provincia de Lima </t>
    </r>
    <r>
      <rPr>
        <b/>
        <vertAlign val="superscript"/>
        <sz val="8"/>
        <rFont val="Arial Narrow"/>
        <family val="2"/>
      </rPr>
      <t>2/</t>
    </r>
  </si>
  <si>
    <r>
      <t xml:space="preserve">Región Lima </t>
    </r>
    <r>
      <rPr>
        <b/>
        <vertAlign val="superscript"/>
        <sz val="8"/>
        <rFont val="Arial Narrow"/>
        <family val="2"/>
      </rPr>
      <t>3/</t>
    </r>
  </si>
  <si>
    <t>1/ Incluye Cholo, culturas Preincas, Trigueño, Nikkei, Tusan, Andinos, Pueblos indígenas de otros países, no sabe/no responde y otro. Excluye a los afroperuanos, a los indígenas u originarios de los Andes y los indígenas u originarios de la Amazonía.</t>
  </si>
  <si>
    <t>2/ Comprende los 43 distritos que conforman la provincia de Lima.</t>
  </si>
  <si>
    <t>3/ Comprende las provincias de Barranca, Cajatambo, Canta, Cañete, Huaral, Huarochirí, Huaura, Oyón y Yauyos.</t>
  </si>
  <si>
    <t>Fuente: INEI - Censos Nacionales 2017: XII de Población, VII de Vivienda, III de Comunidades Indígenas (III Censo de Comunidades Nativas y I Censo de Comunidades Campesinas).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</si>
</sst>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0"/>
    <numFmt numFmtId="165" formatCode="0.0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b/>
      <vertAlign val="superscript"/>
      <sz val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DDF1FF"/>
        <bgColor indexed="64"/>
      </patternFill>
    </fill>
  </fills>
  <borders count="11">
    <border>
      <left/>
      <right/>
      <top/>
      <bottom/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/>
      <top style="medium">
        <color rgb="FF00B0F0"/>
      </top>
      <bottom style="medium">
        <color rgb="FF00B0F0"/>
      </bottom>
      <diagonal/>
    </border>
    <border>
      <left/>
      <right/>
      <top style="medium">
        <color rgb="FF00B0F0"/>
      </top>
      <bottom style="medium">
        <color rgb="FF00B0F0"/>
      </bottom>
      <diagonal/>
    </border>
    <border>
      <left/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 style="medium">
        <color rgb="FF00B0F0"/>
      </right>
      <top/>
      <bottom style="medium">
        <color rgb="FF00B0F0"/>
      </bottom>
      <diagonal/>
    </border>
    <border>
      <left/>
      <right/>
      <top/>
      <bottom style="medium">
        <color rgb="FF00B0F0"/>
      </bottom>
      <diagonal/>
    </border>
    <border>
      <left/>
      <right style="medium">
        <color rgb="FF00B0F0"/>
      </right>
      <top/>
      <bottom style="medium">
        <color rgb="FF00B0F0"/>
      </bottom>
      <diagonal/>
    </border>
    <border>
      <left/>
      <right style="medium">
        <color rgb="FF00B0F0"/>
      </right>
      <top style="medium">
        <color rgb="FF00B0F0"/>
      </top>
      <bottom/>
      <diagonal/>
    </border>
    <border>
      <left/>
      <right/>
      <top style="medium">
        <color rgb="FF00B0F0"/>
      </top>
      <bottom/>
      <diagonal/>
    </border>
    <border>
      <left/>
      <right style="medium">
        <color rgb="FF00B0F0"/>
      </right>
      <top/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left" vertical="center"/>
    </xf>
    <xf numFmtId="164" fontId="2" fillId="4" borderId="0" xfId="1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 wrapText="1" indent="1"/>
    </xf>
    <xf numFmtId="164" fontId="4" fillId="2" borderId="0" xfId="1" applyNumberFormat="1" applyFont="1" applyFill="1" applyBorder="1" applyAlignment="1">
      <alignment horizontal="center"/>
    </xf>
    <xf numFmtId="165" fontId="4" fillId="2" borderId="0" xfId="1" applyNumberFormat="1" applyFont="1" applyFill="1" applyBorder="1" applyAlignment="1">
      <alignment horizontal="center"/>
    </xf>
    <xf numFmtId="0" fontId="4" fillId="2" borderId="10" xfId="0" applyFont="1" applyFill="1" applyBorder="1" applyAlignment="1">
      <alignment horizontal="left" vertical="center" wrapText="1"/>
    </xf>
    <xf numFmtId="3" fontId="4" fillId="2" borderId="0" xfId="1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/>
    </xf>
    <xf numFmtId="164" fontId="2" fillId="2" borderId="0" xfId="1" applyNumberFormat="1" applyFont="1" applyFill="1" applyBorder="1" applyAlignment="1">
      <alignment horizontal="center" vertical="center"/>
    </xf>
    <xf numFmtId="165" fontId="4" fillId="2" borderId="10" xfId="0" applyNumberFormat="1" applyFont="1" applyFill="1" applyBorder="1" applyAlignment="1">
      <alignment horizontal="left" vertical="center" indent="1"/>
    </xf>
    <xf numFmtId="165" fontId="4" fillId="2" borderId="0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 wrapText="1"/>
    </xf>
    <xf numFmtId="0" fontId="4" fillId="2" borderId="6" xfId="0" applyFont="1" applyFill="1" applyBorder="1"/>
    <xf numFmtId="3" fontId="4" fillId="2" borderId="0" xfId="0" applyNumberFormat="1" applyFont="1" applyFill="1"/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 wrapText="1"/>
    </xf>
    <xf numFmtId="0" fontId="4" fillId="2" borderId="0" xfId="0" applyFont="1" applyFill="1" applyBorder="1"/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164" fontId="2" fillId="4" borderId="0" xfId="0" applyNumberFormat="1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/>
    </xf>
    <xf numFmtId="165" fontId="4" fillId="2" borderId="0" xfId="0" applyNumberFormat="1" applyFont="1" applyFill="1" applyBorder="1" applyAlignment="1">
      <alignment horizontal="center"/>
    </xf>
    <xf numFmtId="3" fontId="4" fillId="2" borderId="0" xfId="0" applyNumberFormat="1" applyFont="1" applyFill="1" applyBorder="1" applyAlignment="1">
      <alignment horizontal="center" vertical="center" wrapText="1"/>
    </xf>
    <xf numFmtId="165" fontId="4" fillId="2" borderId="0" xfId="0" applyNumberFormat="1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164" fontId="4" fillId="2" borderId="6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/>
    <xf numFmtId="0" fontId="3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3" fillId="2" borderId="0" xfId="0" applyFont="1" applyFill="1" applyAlignment="1">
      <alignment horizontal="center"/>
    </xf>
  </cellXfs>
  <cellStyles count="2">
    <cellStyle name="Normal" xfId="0" builtinId="0"/>
    <cellStyle name="Normal 3 2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78"/>
  <sheetViews>
    <sheetView tabSelected="1" view="pageBreakPreview" zoomScale="115" zoomScaleNormal="100" zoomScaleSheetLayoutView="115" workbookViewId="0">
      <selection activeCell="A2" sqref="A2:G2"/>
    </sheetView>
  </sheetViews>
  <sheetFormatPr baseColWidth="10" defaultRowHeight="11.25" x14ac:dyDescent="0.2"/>
  <cols>
    <col min="1" max="1" width="24.5703125" style="2" customWidth="1"/>
    <col min="2" max="4" width="9.140625" style="66" customWidth="1"/>
    <col min="5" max="5" width="10.28515625" style="66" customWidth="1"/>
    <col min="6" max="6" width="9.7109375" style="66" customWidth="1"/>
    <col min="7" max="7" width="9.140625" style="66" customWidth="1"/>
    <col min="8" max="16384" width="11.42578125" style="2"/>
  </cols>
  <sheetData>
    <row r="1" spans="1:7" ht="12.75" customHeight="1" x14ac:dyDescent="0.2">
      <c r="A1" s="1" t="s">
        <v>0</v>
      </c>
      <c r="B1" s="1"/>
      <c r="C1" s="1"/>
      <c r="D1" s="1"/>
      <c r="E1" s="1"/>
      <c r="F1" s="1"/>
      <c r="G1" s="1"/>
    </row>
    <row r="2" spans="1:7" ht="30.75" customHeight="1" x14ac:dyDescent="0.2">
      <c r="A2" s="3" t="s">
        <v>1</v>
      </c>
      <c r="B2" s="3"/>
      <c r="C2" s="3"/>
      <c r="D2" s="3"/>
      <c r="E2" s="3"/>
      <c r="F2" s="3"/>
      <c r="G2" s="3"/>
    </row>
    <row r="3" spans="1:7" ht="12.75" customHeight="1" x14ac:dyDescent="0.25">
      <c r="A3" s="4" t="s">
        <v>2</v>
      </c>
      <c r="B3" s="4"/>
      <c r="C3" s="4"/>
      <c r="D3" s="4"/>
      <c r="E3" s="4"/>
      <c r="F3" s="4"/>
      <c r="G3" s="4"/>
    </row>
    <row r="4" spans="1:7" ht="10.5" customHeight="1" thickBot="1" x14ac:dyDescent="0.3">
      <c r="A4" s="5"/>
      <c r="B4" s="5"/>
      <c r="C4" s="5"/>
      <c r="D4" s="5"/>
      <c r="E4" s="5"/>
      <c r="F4" s="5"/>
      <c r="G4" s="5"/>
    </row>
    <row r="5" spans="1:7" ht="12.75" customHeight="1" thickBot="1" x14ac:dyDescent="0.25">
      <c r="A5" s="6" t="s">
        <v>3</v>
      </c>
      <c r="B5" s="7" t="s">
        <v>4</v>
      </c>
      <c r="C5" s="8"/>
      <c r="D5" s="9"/>
      <c r="E5" s="7" t="s">
        <v>5</v>
      </c>
      <c r="F5" s="8"/>
      <c r="G5" s="9"/>
    </row>
    <row r="6" spans="1:7" ht="12.75" customHeight="1" thickBot="1" x14ac:dyDescent="0.25">
      <c r="A6" s="10"/>
      <c r="B6" s="11" t="s">
        <v>6</v>
      </c>
      <c r="C6" s="12" t="s">
        <v>7</v>
      </c>
      <c r="D6" s="13" t="s">
        <v>8</v>
      </c>
      <c r="E6" s="14" t="s">
        <v>6</v>
      </c>
      <c r="F6" s="14" t="s">
        <v>7</v>
      </c>
      <c r="G6" s="15" t="s">
        <v>8</v>
      </c>
    </row>
    <row r="7" spans="1:7" ht="3.75" customHeight="1" x14ac:dyDescent="0.2">
      <c r="A7" s="16"/>
      <c r="B7" s="17"/>
      <c r="C7" s="17"/>
      <c r="D7" s="18"/>
      <c r="E7" s="18"/>
      <c r="F7" s="18"/>
      <c r="G7" s="18"/>
    </row>
    <row r="8" spans="1:7" ht="10.5" customHeight="1" x14ac:dyDescent="0.2">
      <c r="A8" s="19" t="s">
        <v>6</v>
      </c>
      <c r="B8" s="20">
        <f>SUM(B9:B10)</f>
        <v>187945</v>
      </c>
      <c r="C8" s="20">
        <f t="shared" ref="C8:D8" si="0">SUM(C9:C10)</f>
        <v>92762</v>
      </c>
      <c r="D8" s="20">
        <f t="shared" si="0"/>
        <v>95183</v>
      </c>
      <c r="E8" s="20">
        <v>15232984</v>
      </c>
      <c r="F8" s="20">
        <v>7368420</v>
      </c>
      <c r="G8" s="20">
        <v>7864564</v>
      </c>
    </row>
    <row r="9" spans="1:7" ht="10.5" customHeight="1" x14ac:dyDescent="0.25">
      <c r="A9" s="21" t="s">
        <v>9</v>
      </c>
      <c r="B9" s="22">
        <v>158124</v>
      </c>
      <c r="C9" s="22">
        <v>83130</v>
      </c>
      <c r="D9" s="22">
        <v>74994</v>
      </c>
      <c r="E9" s="22">
        <v>14633117</v>
      </c>
      <c r="F9" s="22">
        <v>7199841</v>
      </c>
      <c r="G9" s="22">
        <v>7433276</v>
      </c>
    </row>
    <row r="10" spans="1:7" ht="10.5" customHeight="1" x14ac:dyDescent="0.25">
      <c r="A10" s="21" t="s">
        <v>10</v>
      </c>
      <c r="B10" s="22">
        <v>29821</v>
      </c>
      <c r="C10" s="22">
        <v>9632</v>
      </c>
      <c r="D10" s="22">
        <v>20189</v>
      </c>
      <c r="E10" s="22">
        <v>599867</v>
      </c>
      <c r="F10" s="22">
        <v>168579</v>
      </c>
      <c r="G10" s="22">
        <v>431288</v>
      </c>
    </row>
    <row r="11" spans="1:7" ht="10.5" customHeight="1" x14ac:dyDescent="0.25">
      <c r="A11" s="21" t="s">
        <v>11</v>
      </c>
      <c r="B11" s="23">
        <f>B10/B8*100</f>
        <v>15.866875947750673</v>
      </c>
      <c r="C11" s="23">
        <f t="shared" ref="C11:G11" si="1">C10/C8*100</f>
        <v>10.383562234535693</v>
      </c>
      <c r="D11" s="23">
        <f t="shared" si="1"/>
        <v>21.210720401752415</v>
      </c>
      <c r="E11" s="23">
        <f t="shared" si="1"/>
        <v>3.937948073732632</v>
      </c>
      <c r="F11" s="23">
        <f t="shared" si="1"/>
        <v>2.2878581839797407</v>
      </c>
      <c r="G11" s="23">
        <f t="shared" si="1"/>
        <v>5.4839403684679784</v>
      </c>
    </row>
    <row r="12" spans="1:7" ht="10.5" customHeight="1" x14ac:dyDescent="0.25">
      <c r="A12" s="24"/>
      <c r="B12" s="22"/>
      <c r="C12" s="22"/>
      <c r="D12" s="22"/>
      <c r="E12" s="25"/>
      <c r="F12" s="22"/>
      <c r="G12" s="22"/>
    </row>
    <row r="13" spans="1:7" ht="10.5" customHeight="1" x14ac:dyDescent="0.2">
      <c r="A13" s="26" t="s">
        <v>12</v>
      </c>
      <c r="B13" s="27">
        <f>SUM(B14:B15)</f>
        <v>52244</v>
      </c>
      <c r="C13" s="27">
        <f t="shared" ref="C13:D13" si="2">SUM(C14:C15)</f>
        <v>24932</v>
      </c>
      <c r="D13" s="27">
        <f t="shared" si="2"/>
        <v>27312</v>
      </c>
      <c r="E13" s="27">
        <v>13062670</v>
      </c>
      <c r="F13" s="27">
        <v>6255111</v>
      </c>
      <c r="G13" s="27">
        <v>6807559</v>
      </c>
    </row>
    <row r="14" spans="1:7" ht="10.5" customHeight="1" x14ac:dyDescent="0.25">
      <c r="A14" s="21" t="s">
        <v>9</v>
      </c>
      <c r="B14" s="22">
        <v>50125</v>
      </c>
      <c r="C14" s="22">
        <v>24440</v>
      </c>
      <c r="D14" s="22">
        <v>25685</v>
      </c>
      <c r="E14" s="22">
        <v>12759884</v>
      </c>
      <c r="F14" s="22">
        <v>6172337</v>
      </c>
      <c r="G14" s="22">
        <v>6587547</v>
      </c>
    </row>
    <row r="15" spans="1:7" ht="10.5" customHeight="1" x14ac:dyDescent="0.25">
      <c r="A15" s="21" t="s">
        <v>10</v>
      </c>
      <c r="B15" s="22">
        <v>2119</v>
      </c>
      <c r="C15" s="22">
        <v>492</v>
      </c>
      <c r="D15" s="22">
        <v>1627</v>
      </c>
      <c r="E15" s="22">
        <v>302786</v>
      </c>
      <c r="F15" s="22">
        <v>82774</v>
      </c>
      <c r="G15" s="22">
        <v>220012</v>
      </c>
    </row>
    <row r="16" spans="1:7" ht="10.5" customHeight="1" x14ac:dyDescent="0.25">
      <c r="A16" s="21" t="s">
        <v>11</v>
      </c>
      <c r="B16" s="23">
        <f>B15/B13*100</f>
        <v>4.0559681494525686</v>
      </c>
      <c r="C16" s="23">
        <f t="shared" ref="C16:G16" si="3">C15/C13*100</f>
        <v>1.9733675597625542</v>
      </c>
      <c r="D16" s="23">
        <f t="shared" si="3"/>
        <v>5.9570884592852957</v>
      </c>
      <c r="E16" s="23">
        <f t="shared" si="3"/>
        <v>2.3179487807622792</v>
      </c>
      <c r="F16" s="23">
        <f t="shared" si="3"/>
        <v>1.3233018566736865</v>
      </c>
      <c r="G16" s="23">
        <f t="shared" si="3"/>
        <v>3.2318779756444269</v>
      </c>
    </row>
    <row r="17" spans="1:7" ht="10.5" customHeight="1" x14ac:dyDescent="0.25">
      <c r="A17" s="24"/>
      <c r="B17" s="22"/>
      <c r="C17" s="22"/>
      <c r="D17" s="22"/>
      <c r="E17" s="25"/>
      <c r="F17" s="22"/>
      <c r="G17" s="22"/>
    </row>
    <row r="18" spans="1:7" ht="10.5" customHeight="1" x14ac:dyDescent="0.2">
      <c r="A18" s="26" t="s">
        <v>13</v>
      </c>
      <c r="B18" s="27">
        <f>SUM(B19:B20)</f>
        <v>135701</v>
      </c>
      <c r="C18" s="27">
        <f t="shared" ref="C18:D18" si="4">SUM(C19:C20)</f>
        <v>67830</v>
      </c>
      <c r="D18" s="27">
        <f t="shared" si="4"/>
        <v>67871</v>
      </c>
      <c r="E18" s="27">
        <v>2170314</v>
      </c>
      <c r="F18" s="27">
        <v>1113309</v>
      </c>
      <c r="G18" s="27">
        <v>1057005</v>
      </c>
    </row>
    <row r="19" spans="1:7" ht="10.5" customHeight="1" x14ac:dyDescent="0.25">
      <c r="A19" s="21" t="s">
        <v>9</v>
      </c>
      <c r="B19" s="22">
        <v>107999</v>
      </c>
      <c r="C19" s="22">
        <v>58690</v>
      </c>
      <c r="D19" s="22">
        <v>49309</v>
      </c>
      <c r="E19" s="22">
        <v>1873233</v>
      </c>
      <c r="F19" s="22">
        <v>1027504</v>
      </c>
      <c r="G19" s="22">
        <v>845729</v>
      </c>
    </row>
    <row r="20" spans="1:7" ht="10.5" customHeight="1" x14ac:dyDescent="0.25">
      <c r="A20" s="21" t="s">
        <v>10</v>
      </c>
      <c r="B20" s="22">
        <v>27702</v>
      </c>
      <c r="C20" s="22">
        <v>9140</v>
      </c>
      <c r="D20" s="22">
        <v>18562</v>
      </c>
      <c r="E20" s="22">
        <v>297081</v>
      </c>
      <c r="F20" s="22">
        <v>85805</v>
      </c>
      <c r="G20" s="22">
        <v>211276</v>
      </c>
    </row>
    <row r="21" spans="1:7" ht="10.5" customHeight="1" x14ac:dyDescent="0.25">
      <c r="A21" s="21" t="s">
        <v>11</v>
      </c>
      <c r="B21" s="23">
        <f>B20/B18*100</f>
        <v>20.413998423003516</v>
      </c>
      <c r="C21" s="23">
        <f t="shared" ref="C21:G21" si="5">C20/C18*100</f>
        <v>13.474863629662392</v>
      </c>
      <c r="D21" s="23">
        <f t="shared" si="5"/>
        <v>27.348941374077295</v>
      </c>
      <c r="E21" s="23">
        <f t="shared" si="5"/>
        <v>13.688387947550446</v>
      </c>
      <c r="F21" s="23">
        <f t="shared" si="5"/>
        <v>7.707204379017865</v>
      </c>
      <c r="G21" s="23">
        <f t="shared" si="5"/>
        <v>19.988174133518761</v>
      </c>
    </row>
    <row r="22" spans="1:7" ht="10.5" customHeight="1" x14ac:dyDescent="0.2">
      <c r="A22" s="28"/>
      <c r="B22" s="29"/>
      <c r="C22" s="29"/>
      <c r="D22" s="29"/>
      <c r="E22" s="29"/>
      <c r="F22" s="29"/>
      <c r="G22" s="29"/>
    </row>
    <row r="23" spans="1:7" ht="10.5" customHeight="1" x14ac:dyDescent="0.2">
      <c r="A23" s="19" t="s">
        <v>14</v>
      </c>
      <c r="B23" s="20">
        <f>SUM(B24:B25)</f>
        <v>30300</v>
      </c>
      <c r="C23" s="20">
        <f t="shared" ref="C23:D23" si="6">SUM(C24:C25)</f>
        <v>14746</v>
      </c>
      <c r="D23" s="20">
        <f t="shared" si="6"/>
        <v>15554</v>
      </c>
      <c r="E23" s="20">
        <v>209961</v>
      </c>
      <c r="F23" s="20">
        <v>105875</v>
      </c>
      <c r="G23" s="20">
        <v>104086</v>
      </c>
    </row>
    <row r="24" spans="1:7" ht="10.5" customHeight="1" x14ac:dyDescent="0.25">
      <c r="A24" s="21" t="s">
        <v>9</v>
      </c>
      <c r="B24" s="22">
        <v>25735</v>
      </c>
      <c r="C24" s="22">
        <v>13709</v>
      </c>
      <c r="D24" s="22">
        <v>12026</v>
      </c>
      <c r="E24" s="22">
        <v>189388</v>
      </c>
      <c r="F24" s="22">
        <v>99611</v>
      </c>
      <c r="G24" s="22">
        <v>89777</v>
      </c>
    </row>
    <row r="25" spans="1:7" ht="10.5" customHeight="1" x14ac:dyDescent="0.25">
      <c r="A25" s="21" t="s">
        <v>10</v>
      </c>
      <c r="B25" s="22">
        <v>4565</v>
      </c>
      <c r="C25" s="22">
        <v>1037</v>
      </c>
      <c r="D25" s="22">
        <v>3528</v>
      </c>
      <c r="E25" s="22">
        <v>20573</v>
      </c>
      <c r="F25" s="22">
        <v>6264</v>
      </c>
      <c r="G25" s="22">
        <v>14309</v>
      </c>
    </row>
    <row r="26" spans="1:7" ht="10.5" customHeight="1" x14ac:dyDescent="0.25">
      <c r="A26" s="21" t="s">
        <v>11</v>
      </c>
      <c r="B26" s="23">
        <f>B25/B23*100</f>
        <v>15.066006600660067</v>
      </c>
      <c r="C26" s="23">
        <f t="shared" ref="C26:G26" si="7">C25/C23*100</f>
        <v>7.0324155703241562</v>
      </c>
      <c r="D26" s="23">
        <f t="shared" si="7"/>
        <v>22.682268226822682</v>
      </c>
      <c r="E26" s="23">
        <f t="shared" si="7"/>
        <v>9.7984863855668429</v>
      </c>
      <c r="F26" s="23">
        <f t="shared" si="7"/>
        <v>5.9164108618654074</v>
      </c>
      <c r="G26" s="23">
        <f t="shared" si="7"/>
        <v>13.747285898199566</v>
      </c>
    </row>
    <row r="27" spans="1:7" ht="10.5" customHeight="1" x14ac:dyDescent="0.25">
      <c r="A27" s="24"/>
      <c r="B27" s="22"/>
      <c r="C27" s="22"/>
      <c r="D27" s="22"/>
      <c r="E27" s="30"/>
      <c r="F27" s="22"/>
      <c r="G27" s="22"/>
    </row>
    <row r="28" spans="1:7" ht="10.5" customHeight="1" x14ac:dyDescent="0.2">
      <c r="A28" s="19" t="s">
        <v>15</v>
      </c>
      <c r="B28" s="20">
        <f>SUM(B29:B30)</f>
        <v>205</v>
      </c>
      <c r="C28" s="20">
        <f t="shared" ref="C28:D28" si="8">SUM(C29:C30)</f>
        <v>109</v>
      </c>
      <c r="D28" s="20">
        <f t="shared" si="8"/>
        <v>96</v>
      </c>
      <c r="E28" s="20">
        <v>495439</v>
      </c>
      <c r="F28" s="20">
        <v>242624</v>
      </c>
      <c r="G28" s="20">
        <v>252815</v>
      </c>
    </row>
    <row r="29" spans="1:7" ht="10.5" customHeight="1" x14ac:dyDescent="0.25">
      <c r="A29" s="21" t="s">
        <v>9</v>
      </c>
      <c r="B29" s="22">
        <v>202</v>
      </c>
      <c r="C29" s="22">
        <v>108</v>
      </c>
      <c r="D29" s="22">
        <v>94</v>
      </c>
      <c r="E29" s="22">
        <v>465396</v>
      </c>
      <c r="F29" s="22">
        <v>234912</v>
      </c>
      <c r="G29" s="22">
        <v>230484</v>
      </c>
    </row>
    <row r="30" spans="1:7" ht="10.5" customHeight="1" x14ac:dyDescent="0.25">
      <c r="A30" s="21" t="s">
        <v>10</v>
      </c>
      <c r="B30" s="22">
        <v>3</v>
      </c>
      <c r="C30" s="22">
        <v>1</v>
      </c>
      <c r="D30" s="22">
        <v>2</v>
      </c>
      <c r="E30" s="22">
        <v>30043</v>
      </c>
      <c r="F30" s="22">
        <v>7712</v>
      </c>
      <c r="G30" s="22">
        <v>22331</v>
      </c>
    </row>
    <row r="31" spans="1:7" ht="10.5" customHeight="1" x14ac:dyDescent="0.25">
      <c r="A31" s="21" t="s">
        <v>11</v>
      </c>
      <c r="B31" s="23">
        <f>B30/B28*100</f>
        <v>1.4634146341463417</v>
      </c>
      <c r="C31" s="23">
        <f t="shared" ref="C31:G31" si="9">C30/C28*100</f>
        <v>0.91743119266055051</v>
      </c>
      <c r="D31" s="23">
        <f t="shared" si="9"/>
        <v>2.083333333333333</v>
      </c>
      <c r="E31" s="23">
        <f t="shared" si="9"/>
        <v>6.0639150329303915</v>
      </c>
      <c r="F31" s="23">
        <f t="shared" si="9"/>
        <v>3.1785808493801109</v>
      </c>
      <c r="G31" s="23">
        <f t="shared" si="9"/>
        <v>8.8329410834009057</v>
      </c>
    </row>
    <row r="32" spans="1:7" ht="10.5" customHeight="1" x14ac:dyDescent="0.25">
      <c r="A32" s="24"/>
      <c r="B32" s="22"/>
      <c r="C32" s="22"/>
      <c r="D32" s="22"/>
      <c r="E32" s="30"/>
      <c r="F32" s="22"/>
      <c r="G32" s="22"/>
    </row>
    <row r="33" spans="1:7" ht="10.5" customHeight="1" x14ac:dyDescent="0.2">
      <c r="A33" s="19" t="s">
        <v>16</v>
      </c>
      <c r="B33" s="20">
        <f>SUM(B34:B35)</f>
        <v>137</v>
      </c>
      <c r="C33" s="20">
        <f t="shared" ref="C33:D33" si="10">SUM(C34:C35)</f>
        <v>67</v>
      </c>
      <c r="D33" s="20">
        <f t="shared" si="10"/>
        <v>70</v>
      </c>
      <c r="E33" s="20">
        <v>36314</v>
      </c>
      <c r="F33" s="20">
        <v>19181</v>
      </c>
      <c r="G33" s="20">
        <v>17133</v>
      </c>
    </row>
    <row r="34" spans="1:7" ht="10.5" customHeight="1" x14ac:dyDescent="0.25">
      <c r="A34" s="21" t="s">
        <v>9</v>
      </c>
      <c r="B34" s="22">
        <v>130</v>
      </c>
      <c r="C34" s="22">
        <v>65</v>
      </c>
      <c r="D34" s="22">
        <v>65</v>
      </c>
      <c r="E34" s="22">
        <v>34387</v>
      </c>
      <c r="F34" s="22">
        <v>18651</v>
      </c>
      <c r="G34" s="22">
        <v>15736</v>
      </c>
    </row>
    <row r="35" spans="1:7" ht="10.5" customHeight="1" x14ac:dyDescent="0.25">
      <c r="A35" s="21" t="s">
        <v>10</v>
      </c>
      <c r="B35" s="22">
        <v>7</v>
      </c>
      <c r="C35" s="22">
        <v>2</v>
      </c>
      <c r="D35" s="22">
        <v>5</v>
      </c>
      <c r="E35" s="22">
        <v>1927</v>
      </c>
      <c r="F35" s="22">
        <v>530</v>
      </c>
      <c r="G35" s="22">
        <v>1397</v>
      </c>
    </row>
    <row r="36" spans="1:7" ht="10.5" customHeight="1" x14ac:dyDescent="0.25">
      <c r="A36" s="21" t="s">
        <v>11</v>
      </c>
      <c r="B36" s="23">
        <f>B35/B33*100</f>
        <v>5.1094890510948909</v>
      </c>
      <c r="C36" s="23">
        <f t="shared" ref="C36:G36" si="11">C35/C33*100</f>
        <v>2.9850746268656714</v>
      </c>
      <c r="D36" s="23">
        <f t="shared" si="11"/>
        <v>7.1428571428571423</v>
      </c>
      <c r="E36" s="23">
        <f t="shared" si="11"/>
        <v>5.3064933634410973</v>
      </c>
      <c r="F36" s="23">
        <f t="shared" si="11"/>
        <v>2.7631510348782649</v>
      </c>
      <c r="G36" s="23">
        <f t="shared" si="11"/>
        <v>8.1538551333683547</v>
      </c>
    </row>
    <row r="37" spans="1:7" ht="10.5" customHeight="1" x14ac:dyDescent="0.25">
      <c r="A37" s="24"/>
      <c r="B37" s="22"/>
      <c r="C37" s="22"/>
      <c r="D37" s="22"/>
      <c r="E37" s="30"/>
      <c r="F37" s="22"/>
      <c r="G37" s="22"/>
    </row>
    <row r="38" spans="1:7" ht="10.5" customHeight="1" x14ac:dyDescent="0.2">
      <c r="A38" s="19" t="s">
        <v>17</v>
      </c>
      <c r="B38" s="20">
        <f>SUM(B39:B40)</f>
        <v>603</v>
      </c>
      <c r="C38" s="20">
        <f t="shared" ref="C38:D38" si="12">SUM(C39:C40)</f>
        <v>318</v>
      </c>
      <c r="D38" s="20">
        <f t="shared" si="12"/>
        <v>285</v>
      </c>
      <c r="E38" s="20">
        <v>659381</v>
      </c>
      <c r="F38" s="20">
        <v>317839</v>
      </c>
      <c r="G38" s="20">
        <v>341542</v>
      </c>
    </row>
    <row r="39" spans="1:7" ht="10.5" customHeight="1" x14ac:dyDescent="0.25">
      <c r="A39" s="21" t="s">
        <v>9</v>
      </c>
      <c r="B39" s="22">
        <v>594</v>
      </c>
      <c r="C39" s="22">
        <v>317</v>
      </c>
      <c r="D39" s="22">
        <v>277</v>
      </c>
      <c r="E39" s="22">
        <v>650297</v>
      </c>
      <c r="F39" s="22">
        <v>315399</v>
      </c>
      <c r="G39" s="22">
        <v>334898</v>
      </c>
    </row>
    <row r="40" spans="1:7" ht="10.5" customHeight="1" x14ac:dyDescent="0.25">
      <c r="A40" s="21" t="s">
        <v>10</v>
      </c>
      <c r="B40" s="22">
        <v>9</v>
      </c>
      <c r="C40" s="22">
        <v>1</v>
      </c>
      <c r="D40" s="22">
        <v>8</v>
      </c>
      <c r="E40" s="22">
        <v>9084</v>
      </c>
      <c r="F40" s="22">
        <v>2440</v>
      </c>
      <c r="G40" s="22">
        <v>6644</v>
      </c>
    </row>
    <row r="41" spans="1:7" ht="10.5" customHeight="1" x14ac:dyDescent="0.25">
      <c r="A41" s="21" t="s">
        <v>11</v>
      </c>
      <c r="B41" s="23">
        <f>B40/B38*100</f>
        <v>1.4925373134328357</v>
      </c>
      <c r="C41" s="23">
        <f t="shared" ref="C41:G41" si="13">C40/C38*100</f>
        <v>0.31446540880503149</v>
      </c>
      <c r="D41" s="23">
        <f t="shared" si="13"/>
        <v>2.807017543859649</v>
      </c>
      <c r="E41" s="23">
        <f t="shared" si="13"/>
        <v>1.3776557104314502</v>
      </c>
      <c r="F41" s="23">
        <f t="shared" si="13"/>
        <v>0.76768426782112953</v>
      </c>
      <c r="G41" s="23">
        <f t="shared" si="13"/>
        <v>1.9452951613564367</v>
      </c>
    </row>
    <row r="42" spans="1:7" ht="10.5" customHeight="1" x14ac:dyDescent="0.25">
      <c r="A42" s="24"/>
      <c r="B42" s="22"/>
      <c r="C42" s="22"/>
      <c r="D42" s="22"/>
      <c r="E42" s="30"/>
      <c r="F42" s="22"/>
      <c r="G42" s="22"/>
    </row>
    <row r="43" spans="1:7" ht="10.5" customHeight="1" x14ac:dyDescent="0.2">
      <c r="A43" s="19" t="s">
        <v>18</v>
      </c>
      <c r="B43" s="20">
        <f>SUM(B44:B45)</f>
        <v>290</v>
      </c>
      <c r="C43" s="20">
        <f t="shared" ref="C43:D43" si="14">SUM(C44:C45)</f>
        <v>164</v>
      </c>
      <c r="D43" s="20">
        <f t="shared" si="14"/>
        <v>126</v>
      </c>
      <c r="E43" s="20">
        <v>76441</v>
      </c>
      <c r="F43" s="20">
        <v>40212</v>
      </c>
      <c r="G43" s="20">
        <v>36229</v>
      </c>
    </row>
    <row r="44" spans="1:7" ht="10.5" customHeight="1" x14ac:dyDescent="0.25">
      <c r="A44" s="21" t="s">
        <v>9</v>
      </c>
      <c r="B44" s="22">
        <v>251</v>
      </c>
      <c r="C44" s="22">
        <v>150</v>
      </c>
      <c r="D44" s="22">
        <v>101</v>
      </c>
      <c r="E44" s="22">
        <v>72377</v>
      </c>
      <c r="F44" s="22">
        <v>39206</v>
      </c>
      <c r="G44" s="22">
        <v>33171</v>
      </c>
    </row>
    <row r="45" spans="1:7" ht="10.5" customHeight="1" x14ac:dyDescent="0.25">
      <c r="A45" s="21" t="s">
        <v>10</v>
      </c>
      <c r="B45" s="22">
        <v>39</v>
      </c>
      <c r="C45" s="22">
        <v>14</v>
      </c>
      <c r="D45" s="22">
        <v>25</v>
      </c>
      <c r="E45" s="22">
        <v>4064</v>
      </c>
      <c r="F45" s="22">
        <v>1006</v>
      </c>
      <c r="G45" s="22">
        <v>3058</v>
      </c>
    </row>
    <row r="46" spans="1:7" ht="10.5" customHeight="1" x14ac:dyDescent="0.25">
      <c r="A46" s="21" t="s">
        <v>11</v>
      </c>
      <c r="B46" s="23">
        <f>B45/B43*100</f>
        <v>13.448275862068964</v>
      </c>
      <c r="C46" s="23">
        <f t="shared" ref="C46:G46" si="15">C45/C43*100</f>
        <v>8.536585365853659</v>
      </c>
      <c r="D46" s="23">
        <f t="shared" si="15"/>
        <v>19.841269841269842</v>
      </c>
      <c r="E46" s="23">
        <f t="shared" si="15"/>
        <v>5.3165186222053604</v>
      </c>
      <c r="F46" s="23">
        <f t="shared" si="15"/>
        <v>2.5017407738983386</v>
      </c>
      <c r="G46" s="23">
        <f t="shared" si="15"/>
        <v>8.4407518838499556</v>
      </c>
    </row>
    <row r="47" spans="1:7" ht="10.5" customHeight="1" x14ac:dyDescent="0.2">
      <c r="A47" s="28"/>
      <c r="B47" s="29"/>
      <c r="C47" s="29"/>
      <c r="D47" s="29"/>
      <c r="E47" s="29"/>
      <c r="F47" s="29"/>
      <c r="G47" s="29"/>
    </row>
    <row r="48" spans="1:7" ht="10.5" customHeight="1" x14ac:dyDescent="0.2">
      <c r="A48" s="19" t="s">
        <v>19</v>
      </c>
      <c r="B48" s="20">
        <f>SUM(B49:B50)</f>
        <v>1785</v>
      </c>
      <c r="C48" s="20">
        <f t="shared" ref="C48:D48" si="16">SUM(C49:C50)</f>
        <v>864</v>
      </c>
      <c r="D48" s="20">
        <f t="shared" si="16"/>
        <v>921</v>
      </c>
      <c r="E48" s="20">
        <v>826089</v>
      </c>
      <c r="F48" s="20">
        <v>398268</v>
      </c>
      <c r="G48" s="20">
        <v>427821</v>
      </c>
    </row>
    <row r="49" spans="1:7" ht="10.5" customHeight="1" x14ac:dyDescent="0.25">
      <c r="A49" s="21" t="s">
        <v>9</v>
      </c>
      <c r="B49" s="22">
        <v>1559</v>
      </c>
      <c r="C49" s="22">
        <v>801</v>
      </c>
      <c r="D49" s="22">
        <v>758</v>
      </c>
      <c r="E49" s="22">
        <v>706589</v>
      </c>
      <c r="F49" s="22">
        <v>367653</v>
      </c>
      <c r="G49" s="22">
        <v>338936</v>
      </c>
    </row>
    <row r="50" spans="1:7" ht="10.5" customHeight="1" x14ac:dyDescent="0.25">
      <c r="A50" s="21" t="s">
        <v>10</v>
      </c>
      <c r="B50" s="22">
        <v>226</v>
      </c>
      <c r="C50" s="22">
        <v>63</v>
      </c>
      <c r="D50" s="22">
        <v>163</v>
      </c>
      <c r="E50" s="22">
        <v>119500</v>
      </c>
      <c r="F50" s="22">
        <v>30615</v>
      </c>
      <c r="G50" s="22">
        <v>88885</v>
      </c>
    </row>
    <row r="51" spans="1:7" ht="10.5" customHeight="1" x14ac:dyDescent="0.25">
      <c r="A51" s="21" t="s">
        <v>11</v>
      </c>
      <c r="B51" s="23">
        <f>B50/B48*100</f>
        <v>12.661064425770308</v>
      </c>
      <c r="C51" s="23">
        <f t="shared" ref="C51:G51" si="17">C50/C48*100</f>
        <v>7.291666666666667</v>
      </c>
      <c r="D51" s="23">
        <f t="shared" si="17"/>
        <v>17.69815418023887</v>
      </c>
      <c r="E51" s="23">
        <f t="shared" si="17"/>
        <v>14.465753689977715</v>
      </c>
      <c r="F51" s="23">
        <f t="shared" si="17"/>
        <v>7.6870348609479038</v>
      </c>
      <c r="G51" s="23">
        <f t="shared" si="17"/>
        <v>20.776212481388246</v>
      </c>
    </row>
    <row r="52" spans="1:7" ht="10.5" customHeight="1" x14ac:dyDescent="0.2">
      <c r="A52" s="28"/>
      <c r="B52" s="29"/>
      <c r="C52" s="29"/>
      <c r="D52" s="29"/>
      <c r="E52" s="29"/>
      <c r="F52" s="29"/>
      <c r="G52" s="29"/>
    </row>
    <row r="53" spans="1:7" ht="10.5" customHeight="1" x14ac:dyDescent="0.2">
      <c r="A53" s="31" t="s">
        <v>20</v>
      </c>
      <c r="B53" s="20">
        <f>SUM(B54:B55)</f>
        <v>1448</v>
      </c>
      <c r="C53" s="20">
        <f t="shared" ref="C53:D53" si="18">SUM(C54:C55)</f>
        <v>665</v>
      </c>
      <c r="D53" s="20">
        <f t="shared" si="18"/>
        <v>783</v>
      </c>
      <c r="E53" s="20">
        <v>629569</v>
      </c>
      <c r="F53" s="20">
        <v>301212</v>
      </c>
      <c r="G53" s="20">
        <v>328357</v>
      </c>
    </row>
    <row r="54" spans="1:7" ht="10.5" customHeight="1" x14ac:dyDescent="0.25">
      <c r="A54" s="21" t="s">
        <v>9</v>
      </c>
      <c r="B54" s="22">
        <v>1435</v>
      </c>
      <c r="C54" s="22">
        <v>663</v>
      </c>
      <c r="D54" s="22">
        <v>772</v>
      </c>
      <c r="E54" s="22">
        <v>622132</v>
      </c>
      <c r="F54" s="22">
        <v>299047</v>
      </c>
      <c r="G54" s="22">
        <v>323085</v>
      </c>
    </row>
    <row r="55" spans="1:7" ht="10.5" customHeight="1" x14ac:dyDescent="0.25">
      <c r="A55" s="21" t="s">
        <v>10</v>
      </c>
      <c r="B55" s="22">
        <v>13</v>
      </c>
      <c r="C55" s="22">
        <v>2</v>
      </c>
      <c r="D55" s="22">
        <v>11</v>
      </c>
      <c r="E55" s="22">
        <v>7437</v>
      </c>
      <c r="F55" s="22">
        <v>2165</v>
      </c>
      <c r="G55" s="22">
        <v>5272</v>
      </c>
    </row>
    <row r="56" spans="1:7" ht="10.5" customHeight="1" x14ac:dyDescent="0.25">
      <c r="A56" s="21" t="s">
        <v>11</v>
      </c>
      <c r="B56" s="23">
        <f>B55/B53*100</f>
        <v>0.89779005524861877</v>
      </c>
      <c r="C56" s="23">
        <f t="shared" ref="C56:G56" si="19">C55/C53*100</f>
        <v>0.30075187969924816</v>
      </c>
      <c r="D56" s="23">
        <f t="shared" si="19"/>
        <v>1.40485312899106</v>
      </c>
      <c r="E56" s="23">
        <f t="shared" si="19"/>
        <v>1.1812843389684053</v>
      </c>
      <c r="F56" s="23">
        <f t="shared" si="19"/>
        <v>0.71876286469330575</v>
      </c>
      <c r="G56" s="23">
        <f t="shared" si="19"/>
        <v>1.6055695477787895</v>
      </c>
    </row>
    <row r="57" spans="1:7" ht="10.5" customHeight="1" x14ac:dyDescent="0.2">
      <c r="A57" s="28"/>
      <c r="B57" s="29"/>
      <c r="C57" s="29"/>
      <c r="D57" s="29"/>
      <c r="E57" s="29"/>
      <c r="F57" s="29"/>
      <c r="G57" s="29"/>
    </row>
    <row r="58" spans="1:7" ht="10.5" customHeight="1" x14ac:dyDescent="0.2">
      <c r="A58" s="19" t="s">
        <v>21</v>
      </c>
      <c r="B58" s="20">
        <f>SUM(B59:B60)</f>
        <v>6109</v>
      </c>
      <c r="C58" s="20">
        <f t="shared" ref="C58:D58" si="20">SUM(C59:C60)</f>
        <v>3054</v>
      </c>
      <c r="D58" s="20">
        <f t="shared" si="20"/>
        <v>3055</v>
      </c>
      <c r="E58" s="20">
        <v>207232</v>
      </c>
      <c r="F58" s="20">
        <v>104052</v>
      </c>
      <c r="G58" s="20">
        <v>103180</v>
      </c>
    </row>
    <row r="59" spans="1:7" ht="10.5" customHeight="1" x14ac:dyDescent="0.25">
      <c r="A59" s="21" t="s">
        <v>9</v>
      </c>
      <c r="B59" s="22">
        <v>4999</v>
      </c>
      <c r="C59" s="22">
        <v>2609</v>
      </c>
      <c r="D59" s="22">
        <v>2390</v>
      </c>
      <c r="E59" s="22">
        <v>201265</v>
      </c>
      <c r="F59" s="22">
        <v>102449</v>
      </c>
      <c r="G59" s="22">
        <v>98816</v>
      </c>
    </row>
    <row r="60" spans="1:7" ht="10.5" customHeight="1" x14ac:dyDescent="0.25">
      <c r="A60" s="21" t="s">
        <v>10</v>
      </c>
      <c r="B60" s="22">
        <v>1110</v>
      </c>
      <c r="C60" s="22">
        <v>445</v>
      </c>
      <c r="D60" s="22">
        <v>665</v>
      </c>
      <c r="E60" s="22">
        <v>5967</v>
      </c>
      <c r="F60" s="22">
        <v>1603</v>
      </c>
      <c r="G60" s="22">
        <v>4364</v>
      </c>
    </row>
    <row r="61" spans="1:7" ht="10.5" customHeight="1" x14ac:dyDescent="0.25">
      <c r="A61" s="21" t="s">
        <v>11</v>
      </c>
      <c r="B61" s="23">
        <f>B60/B58*100</f>
        <v>18.169913242756589</v>
      </c>
      <c r="C61" s="23">
        <f t="shared" ref="C61:G61" si="21">C60/C58*100</f>
        <v>14.571054354944335</v>
      </c>
      <c r="D61" s="23">
        <f t="shared" si="21"/>
        <v>21.76759410801964</v>
      </c>
      <c r="E61" s="23">
        <f t="shared" si="21"/>
        <v>2.8793815626930201</v>
      </c>
      <c r="F61" s="23">
        <f t="shared" si="21"/>
        <v>1.5405758659131974</v>
      </c>
      <c r="G61" s="23">
        <f t="shared" si="21"/>
        <v>4.2295018414421399</v>
      </c>
    </row>
    <row r="62" spans="1:7" ht="10.5" customHeight="1" x14ac:dyDescent="0.25">
      <c r="A62" s="24"/>
      <c r="B62" s="22"/>
      <c r="C62" s="22"/>
      <c r="D62" s="22"/>
      <c r="E62" s="30"/>
      <c r="F62" s="22"/>
      <c r="G62" s="22"/>
    </row>
    <row r="63" spans="1:7" ht="10.5" customHeight="1" x14ac:dyDescent="0.2">
      <c r="A63" s="19" t="s">
        <v>22</v>
      </c>
      <c r="B63" s="20">
        <f>SUM(B64:B65)</f>
        <v>44</v>
      </c>
      <c r="C63" s="20">
        <f t="shared" ref="C63:D63" si="22">SUM(C64:C65)</f>
        <v>24</v>
      </c>
      <c r="D63" s="20">
        <f t="shared" si="22"/>
        <v>20</v>
      </c>
      <c r="E63" s="20">
        <v>45715</v>
      </c>
      <c r="F63" s="20">
        <v>23099</v>
      </c>
      <c r="G63" s="20">
        <v>22616</v>
      </c>
    </row>
    <row r="64" spans="1:7" ht="10.5" customHeight="1" x14ac:dyDescent="0.25">
      <c r="A64" s="21" t="s">
        <v>9</v>
      </c>
      <c r="B64" s="22">
        <v>44</v>
      </c>
      <c r="C64" s="22">
        <v>24</v>
      </c>
      <c r="D64" s="22">
        <v>20</v>
      </c>
      <c r="E64" s="22">
        <v>42018</v>
      </c>
      <c r="F64" s="22">
        <v>22278</v>
      </c>
      <c r="G64" s="22">
        <v>19740</v>
      </c>
    </row>
    <row r="65" spans="1:7" ht="10.5" customHeight="1" x14ac:dyDescent="0.25">
      <c r="A65" s="21" t="s">
        <v>10</v>
      </c>
      <c r="B65" s="22">
        <v>0</v>
      </c>
      <c r="C65" s="22">
        <v>0</v>
      </c>
      <c r="D65" s="22">
        <v>0</v>
      </c>
      <c r="E65" s="22">
        <v>3697</v>
      </c>
      <c r="F65" s="22">
        <v>821</v>
      </c>
      <c r="G65" s="22">
        <v>2876</v>
      </c>
    </row>
    <row r="66" spans="1:7" ht="10.5" customHeight="1" x14ac:dyDescent="0.25">
      <c r="A66" s="21" t="s">
        <v>11</v>
      </c>
      <c r="B66" s="23">
        <v>0</v>
      </c>
      <c r="C66" s="23">
        <v>0</v>
      </c>
      <c r="D66" s="23">
        <v>0</v>
      </c>
      <c r="E66" s="23">
        <f t="shared" ref="E66:G66" si="23">E65/E63*100</f>
        <v>8.0870611396696912</v>
      </c>
      <c r="F66" s="23">
        <f t="shared" si="23"/>
        <v>3.5542664184596737</v>
      </c>
      <c r="G66" s="23">
        <f t="shared" si="23"/>
        <v>12.71666077113548</v>
      </c>
    </row>
    <row r="67" spans="1:7" s="36" customFormat="1" ht="3.75" customHeight="1" thickBot="1" x14ac:dyDescent="0.3">
      <c r="A67" s="32"/>
      <c r="B67" s="33"/>
      <c r="C67" s="33"/>
      <c r="D67" s="34"/>
      <c r="E67" s="35"/>
      <c r="F67" s="35"/>
      <c r="G67" s="35"/>
    </row>
    <row r="68" spans="1:7" s="36" customFormat="1" ht="10.5" customHeight="1" x14ac:dyDescent="0.25">
      <c r="A68" s="37"/>
      <c r="B68" s="38"/>
      <c r="C68" s="38"/>
      <c r="D68" s="39"/>
      <c r="E68" s="40"/>
      <c r="F68" s="40"/>
      <c r="G68" s="38" t="s">
        <v>23</v>
      </c>
    </row>
    <row r="69" spans="1:7" ht="12.75" customHeight="1" x14ac:dyDescent="0.2">
      <c r="A69" s="1" t="str">
        <f>A$1</f>
        <v>CUADRO Nº 2.9</v>
      </c>
      <c r="B69" s="1"/>
      <c r="C69" s="1"/>
      <c r="D69" s="1"/>
      <c r="E69" s="1"/>
      <c r="F69" s="1"/>
      <c r="G69" s="1"/>
    </row>
    <row r="70" spans="1:7" ht="20.25" customHeight="1" x14ac:dyDescent="0.2">
      <c r="A70" s="3" t="str">
        <f>A$2</f>
        <v>PERÚ: POBLACIÓN CENSADA INDÍGENA U ORIGINARIA DE LA AMAZONÍA, BLANCA(O), MESTIZA(O) Y OTRA(O) DE 15 Y MÁS AÑOS DE EDAD, POR SEXO, SEGÚN TASA DE ANALFABETISMO, ÁREA DE RESIDENCIA Y DEPARTAMENTO, 2017</v>
      </c>
      <c r="B70" s="3"/>
      <c r="C70" s="3"/>
      <c r="D70" s="3"/>
      <c r="E70" s="3"/>
      <c r="F70" s="3"/>
      <c r="G70" s="3"/>
    </row>
    <row r="71" spans="1:7" ht="12.75" customHeight="1" x14ac:dyDescent="0.25">
      <c r="A71" s="4" t="str">
        <f>A$3</f>
        <v>(Cifras absolutas)</v>
      </c>
      <c r="B71" s="4"/>
      <c r="C71" s="4"/>
      <c r="D71" s="4"/>
      <c r="E71" s="4"/>
      <c r="F71" s="4"/>
      <c r="G71" s="4"/>
    </row>
    <row r="72" spans="1:7" ht="10.5" customHeight="1" thickBot="1" x14ac:dyDescent="0.3">
      <c r="A72" s="5"/>
      <c r="B72" s="5"/>
      <c r="C72" s="5"/>
      <c r="D72" s="5"/>
      <c r="E72" s="5"/>
      <c r="F72" s="5"/>
      <c r="G72" s="5"/>
    </row>
    <row r="73" spans="1:7" ht="12.75" customHeight="1" thickBot="1" x14ac:dyDescent="0.25">
      <c r="A73" s="6" t="str">
        <f>A$5</f>
        <v>Tasa de analfabetismo / Área de residencia y departamento</v>
      </c>
      <c r="B73" s="41" t="str">
        <f>B$5</f>
        <v>Indígena u originaria de la Amazonía</v>
      </c>
      <c r="C73" s="42"/>
      <c r="D73" s="43"/>
      <c r="E73" s="7" t="s">
        <v>5</v>
      </c>
      <c r="F73" s="8"/>
      <c r="G73" s="9"/>
    </row>
    <row r="74" spans="1:7" ht="12.75" customHeight="1" thickBot="1" x14ac:dyDescent="0.25">
      <c r="A74" s="10"/>
      <c r="B74" s="14" t="str">
        <f>B$6</f>
        <v>Total</v>
      </c>
      <c r="C74" s="14" t="str">
        <f>C$6</f>
        <v>Hombre</v>
      </c>
      <c r="D74" s="14" t="str">
        <f t="shared" ref="D74:G74" si="24">D$6</f>
        <v>Mujer</v>
      </c>
      <c r="E74" s="11" t="str">
        <f t="shared" si="24"/>
        <v>Total</v>
      </c>
      <c r="F74" s="12" t="str">
        <f t="shared" si="24"/>
        <v>Hombre</v>
      </c>
      <c r="G74" s="13" t="str">
        <f t="shared" si="24"/>
        <v>Mujer</v>
      </c>
    </row>
    <row r="75" spans="1:7" ht="3.75" customHeight="1" x14ac:dyDescent="0.2">
      <c r="A75" s="44"/>
      <c r="B75" s="45"/>
      <c r="C75" s="45"/>
      <c r="D75" s="46"/>
      <c r="E75" s="46"/>
      <c r="F75" s="46"/>
      <c r="G75" s="46"/>
    </row>
    <row r="76" spans="1:7" ht="10.5" customHeight="1" x14ac:dyDescent="0.2">
      <c r="A76" s="19" t="s">
        <v>24</v>
      </c>
      <c r="B76" s="20">
        <f>SUM(B77:B78)</f>
        <v>1996</v>
      </c>
      <c r="C76" s="20">
        <f t="shared" ref="C76:D76" si="25">SUM(C77:C78)</f>
        <v>985</v>
      </c>
      <c r="D76" s="20">
        <f t="shared" si="25"/>
        <v>1011</v>
      </c>
      <c r="E76" s="47">
        <v>272333</v>
      </c>
      <c r="F76" s="47">
        <v>135094</v>
      </c>
      <c r="G76" s="47">
        <v>137239</v>
      </c>
    </row>
    <row r="77" spans="1:7" ht="10.5" customHeight="1" x14ac:dyDescent="0.25">
      <c r="A77" s="21" t="s">
        <v>9</v>
      </c>
      <c r="B77" s="22">
        <v>1746</v>
      </c>
      <c r="C77" s="22">
        <v>915</v>
      </c>
      <c r="D77" s="22">
        <v>831</v>
      </c>
      <c r="E77" s="48">
        <v>250457</v>
      </c>
      <c r="F77" s="48">
        <v>128827</v>
      </c>
      <c r="G77" s="48">
        <v>121630</v>
      </c>
    </row>
    <row r="78" spans="1:7" ht="10.5" customHeight="1" x14ac:dyDescent="0.25">
      <c r="A78" s="21" t="s">
        <v>10</v>
      </c>
      <c r="B78" s="22">
        <v>250</v>
      </c>
      <c r="C78" s="22">
        <v>70</v>
      </c>
      <c r="D78" s="22">
        <v>180</v>
      </c>
      <c r="E78" s="48">
        <v>21876</v>
      </c>
      <c r="F78" s="48">
        <v>6267</v>
      </c>
      <c r="G78" s="48">
        <v>15609</v>
      </c>
    </row>
    <row r="79" spans="1:7" ht="10.5" customHeight="1" x14ac:dyDescent="0.25">
      <c r="A79" s="21" t="s">
        <v>11</v>
      </c>
      <c r="B79" s="23">
        <f>B78/B76*100</f>
        <v>12.525050100200399</v>
      </c>
      <c r="C79" s="23">
        <f t="shared" ref="C79:G79" si="26">C78/C76*100</f>
        <v>7.1065989847715745</v>
      </c>
      <c r="D79" s="23">
        <f t="shared" si="26"/>
        <v>17.804154302670625</v>
      </c>
      <c r="E79" s="49">
        <f t="shared" si="26"/>
        <v>8.0328127696606728</v>
      </c>
      <c r="F79" s="49">
        <f t="shared" si="26"/>
        <v>4.6389921091980399</v>
      </c>
      <c r="G79" s="49">
        <f t="shared" si="26"/>
        <v>11.373589140113232</v>
      </c>
    </row>
    <row r="80" spans="1:7" ht="10.5" customHeight="1" x14ac:dyDescent="0.25">
      <c r="A80" s="24"/>
      <c r="B80" s="22"/>
      <c r="C80" s="22"/>
      <c r="D80" s="22"/>
      <c r="E80" s="50"/>
      <c r="F80" s="48"/>
      <c r="G80" s="48"/>
    </row>
    <row r="81" spans="1:7" ht="10.5" customHeight="1" x14ac:dyDescent="0.2">
      <c r="A81" s="19" t="s">
        <v>25</v>
      </c>
      <c r="B81" s="20">
        <f>SUM(B82:B83)</f>
        <v>797</v>
      </c>
      <c r="C81" s="20">
        <f t="shared" ref="C81:D81" si="27">SUM(C82:C83)</f>
        <v>431</v>
      </c>
      <c r="D81" s="20">
        <f t="shared" si="27"/>
        <v>366</v>
      </c>
      <c r="E81" s="47">
        <v>493704</v>
      </c>
      <c r="F81" s="47">
        <v>239344</v>
      </c>
      <c r="G81" s="47">
        <v>254360</v>
      </c>
    </row>
    <row r="82" spans="1:7" ht="10.5" customHeight="1" x14ac:dyDescent="0.25">
      <c r="A82" s="21" t="s">
        <v>9</v>
      </c>
      <c r="B82" s="22">
        <v>782</v>
      </c>
      <c r="C82" s="22">
        <v>425</v>
      </c>
      <c r="D82" s="22">
        <v>357</v>
      </c>
      <c r="E82" s="48">
        <v>485180</v>
      </c>
      <c r="F82" s="48">
        <v>236640</v>
      </c>
      <c r="G82" s="48">
        <v>248540</v>
      </c>
    </row>
    <row r="83" spans="1:7" ht="10.5" customHeight="1" x14ac:dyDescent="0.25">
      <c r="A83" s="21" t="s">
        <v>10</v>
      </c>
      <c r="B83" s="22">
        <v>15</v>
      </c>
      <c r="C83" s="22">
        <v>6</v>
      </c>
      <c r="D83" s="22">
        <v>9</v>
      </c>
      <c r="E83" s="48">
        <v>8524</v>
      </c>
      <c r="F83" s="48">
        <v>2704</v>
      </c>
      <c r="G83" s="48">
        <v>5820</v>
      </c>
    </row>
    <row r="84" spans="1:7" ht="10.5" customHeight="1" x14ac:dyDescent="0.25">
      <c r="A84" s="21" t="s">
        <v>11</v>
      </c>
      <c r="B84" s="23">
        <f>B83/B81*100</f>
        <v>1.8820577164366372</v>
      </c>
      <c r="C84" s="23">
        <f t="shared" ref="C84:G84" si="28">C83/C81*100</f>
        <v>1.3921113689095126</v>
      </c>
      <c r="D84" s="23">
        <f t="shared" si="28"/>
        <v>2.459016393442623</v>
      </c>
      <c r="E84" s="49">
        <f t="shared" si="28"/>
        <v>1.7265405992254468</v>
      </c>
      <c r="F84" s="49">
        <f t="shared" si="28"/>
        <v>1.1297546627448358</v>
      </c>
      <c r="G84" s="49">
        <f t="shared" si="28"/>
        <v>2.2880956125176914</v>
      </c>
    </row>
    <row r="85" spans="1:7" ht="10.5" customHeight="1" x14ac:dyDescent="0.25">
      <c r="A85" s="24"/>
      <c r="B85" s="22"/>
      <c r="C85" s="22"/>
      <c r="D85" s="22"/>
      <c r="E85" s="50"/>
      <c r="F85" s="48"/>
      <c r="G85" s="48"/>
    </row>
    <row r="86" spans="1:7" ht="10.5" customHeight="1" x14ac:dyDescent="0.2">
      <c r="A86" s="19" t="s">
        <v>26</v>
      </c>
      <c r="B86" s="20">
        <f>SUM(B87:B88)</f>
        <v>31206</v>
      </c>
      <c r="C86" s="20">
        <f t="shared" ref="C86:D86" si="29">SUM(C87:C88)</f>
        <v>15557</v>
      </c>
      <c r="D86" s="20">
        <f t="shared" si="29"/>
        <v>15649</v>
      </c>
      <c r="E86" s="47">
        <v>535793</v>
      </c>
      <c r="F86" s="47">
        <v>258439</v>
      </c>
      <c r="G86" s="47">
        <v>277354</v>
      </c>
    </row>
    <row r="87" spans="1:7" ht="10.5" customHeight="1" x14ac:dyDescent="0.25">
      <c r="A87" s="21" t="s">
        <v>9</v>
      </c>
      <c r="B87" s="22">
        <v>25369</v>
      </c>
      <c r="C87" s="22">
        <v>13407</v>
      </c>
      <c r="D87" s="22">
        <v>11962</v>
      </c>
      <c r="E87" s="48">
        <v>513715</v>
      </c>
      <c r="F87" s="48">
        <v>253629</v>
      </c>
      <c r="G87" s="48">
        <v>260086</v>
      </c>
    </row>
    <row r="88" spans="1:7" ht="10.5" customHeight="1" x14ac:dyDescent="0.25">
      <c r="A88" s="21" t="s">
        <v>10</v>
      </c>
      <c r="B88" s="22">
        <v>5837</v>
      </c>
      <c r="C88" s="22">
        <v>2150</v>
      </c>
      <c r="D88" s="22">
        <v>3687</v>
      </c>
      <c r="E88" s="48">
        <v>22078</v>
      </c>
      <c r="F88" s="48">
        <v>4810</v>
      </c>
      <c r="G88" s="48">
        <v>17268</v>
      </c>
    </row>
    <row r="89" spans="1:7" ht="10.5" customHeight="1" x14ac:dyDescent="0.25">
      <c r="A89" s="21" t="s">
        <v>11</v>
      </c>
      <c r="B89" s="23">
        <f>B88/B86*100</f>
        <v>18.704736268666284</v>
      </c>
      <c r="C89" s="23">
        <f t="shared" ref="C89:G89" si="30">C88/C86*100</f>
        <v>13.820145272224721</v>
      </c>
      <c r="D89" s="23">
        <f t="shared" si="30"/>
        <v>23.560610901655057</v>
      </c>
      <c r="E89" s="49">
        <f t="shared" si="30"/>
        <v>4.1206212100568695</v>
      </c>
      <c r="F89" s="49">
        <f t="shared" si="30"/>
        <v>1.8611742035838243</v>
      </c>
      <c r="G89" s="49">
        <f t="shared" si="30"/>
        <v>6.2259783525746881</v>
      </c>
    </row>
    <row r="90" spans="1:7" ht="10.5" customHeight="1" x14ac:dyDescent="0.2">
      <c r="A90" s="24"/>
      <c r="B90" s="29"/>
      <c r="C90" s="29"/>
      <c r="D90" s="29"/>
      <c r="E90" s="51"/>
      <c r="F90" s="51"/>
      <c r="G90" s="51"/>
    </row>
    <row r="91" spans="1:7" ht="10.5" customHeight="1" x14ac:dyDescent="0.2">
      <c r="A91" s="19" t="s">
        <v>27</v>
      </c>
      <c r="B91" s="20">
        <f>SUM(B92:B93)</f>
        <v>787</v>
      </c>
      <c r="C91" s="20">
        <f t="shared" ref="C91:D91" si="31">SUM(C92:C93)</f>
        <v>412</v>
      </c>
      <c r="D91" s="20">
        <f t="shared" si="31"/>
        <v>375</v>
      </c>
      <c r="E91" s="47">
        <v>1146331</v>
      </c>
      <c r="F91" s="47">
        <v>544816</v>
      </c>
      <c r="G91" s="47">
        <v>601515</v>
      </c>
    </row>
    <row r="92" spans="1:7" ht="10.5" customHeight="1" x14ac:dyDescent="0.25">
      <c r="A92" s="21" t="s">
        <v>9</v>
      </c>
      <c r="B92" s="22">
        <v>781</v>
      </c>
      <c r="C92" s="22">
        <v>410</v>
      </c>
      <c r="D92" s="22">
        <v>371</v>
      </c>
      <c r="E92" s="48">
        <v>1071782</v>
      </c>
      <c r="F92" s="48">
        <v>525729</v>
      </c>
      <c r="G92" s="48">
        <v>546053</v>
      </c>
    </row>
    <row r="93" spans="1:7" ht="10.5" customHeight="1" x14ac:dyDescent="0.25">
      <c r="A93" s="21" t="s">
        <v>10</v>
      </c>
      <c r="B93" s="22">
        <v>6</v>
      </c>
      <c r="C93" s="22">
        <v>2</v>
      </c>
      <c r="D93" s="22">
        <v>4</v>
      </c>
      <c r="E93" s="48">
        <v>74549</v>
      </c>
      <c r="F93" s="48">
        <v>19087</v>
      </c>
      <c r="G93" s="48">
        <v>55462</v>
      </c>
    </row>
    <row r="94" spans="1:7" ht="10.5" customHeight="1" x14ac:dyDescent="0.25">
      <c r="A94" s="21" t="s">
        <v>11</v>
      </c>
      <c r="B94" s="23">
        <f>B93/B91*100</f>
        <v>0.76238881829733163</v>
      </c>
      <c r="C94" s="23">
        <f t="shared" ref="C94:G94" si="32">C93/C91*100</f>
        <v>0.48543689320388345</v>
      </c>
      <c r="D94" s="23">
        <f t="shared" si="32"/>
        <v>1.0666666666666667</v>
      </c>
      <c r="E94" s="49">
        <f t="shared" si="32"/>
        <v>6.5032699979325344</v>
      </c>
      <c r="F94" s="49">
        <f t="shared" si="32"/>
        <v>3.5033846289389445</v>
      </c>
      <c r="G94" s="49">
        <f t="shared" si="32"/>
        <v>9.220385194051687</v>
      </c>
    </row>
    <row r="95" spans="1:7" ht="10.5" customHeight="1" x14ac:dyDescent="0.25">
      <c r="A95" s="24"/>
      <c r="B95" s="22"/>
      <c r="C95" s="22"/>
      <c r="D95" s="22"/>
      <c r="E95" s="52"/>
      <c r="F95" s="48"/>
      <c r="G95" s="48"/>
    </row>
    <row r="96" spans="1:7" ht="10.5" customHeight="1" x14ac:dyDescent="0.2">
      <c r="A96" s="19" t="s">
        <v>28</v>
      </c>
      <c r="B96" s="20">
        <f>SUM(B97:B98)</f>
        <v>663</v>
      </c>
      <c r="C96" s="20">
        <f t="shared" ref="C96:D96" si="33">SUM(C97:C98)</f>
        <v>295</v>
      </c>
      <c r="D96" s="20">
        <f t="shared" si="33"/>
        <v>368</v>
      </c>
      <c r="E96" s="47">
        <v>759920</v>
      </c>
      <c r="F96" s="47">
        <v>356760</v>
      </c>
      <c r="G96" s="47">
        <v>403160</v>
      </c>
    </row>
    <row r="97" spans="1:7" ht="10.5" customHeight="1" x14ac:dyDescent="0.25">
      <c r="A97" s="21" t="s">
        <v>9</v>
      </c>
      <c r="B97" s="22">
        <v>642</v>
      </c>
      <c r="C97" s="22">
        <v>290</v>
      </c>
      <c r="D97" s="22">
        <v>352</v>
      </c>
      <c r="E97" s="48">
        <v>723290</v>
      </c>
      <c r="F97" s="48">
        <v>346319</v>
      </c>
      <c r="G97" s="48">
        <v>376971</v>
      </c>
    </row>
    <row r="98" spans="1:7" ht="10.5" customHeight="1" x14ac:dyDescent="0.25">
      <c r="A98" s="21" t="s">
        <v>10</v>
      </c>
      <c r="B98" s="22">
        <v>21</v>
      </c>
      <c r="C98" s="22">
        <v>5</v>
      </c>
      <c r="D98" s="22">
        <v>16</v>
      </c>
      <c r="E98" s="48">
        <v>36630</v>
      </c>
      <c r="F98" s="48">
        <v>10441</v>
      </c>
      <c r="G98" s="48">
        <v>26189</v>
      </c>
    </row>
    <row r="99" spans="1:7" ht="10.5" customHeight="1" x14ac:dyDescent="0.25">
      <c r="A99" s="21" t="s">
        <v>11</v>
      </c>
      <c r="B99" s="23">
        <f>B98/B96*100</f>
        <v>3.1674208144796379</v>
      </c>
      <c r="C99" s="23">
        <f t="shared" ref="C99:G99" si="34">C98/C96*100</f>
        <v>1.6949152542372881</v>
      </c>
      <c r="D99" s="23">
        <f t="shared" si="34"/>
        <v>4.3478260869565215</v>
      </c>
      <c r="E99" s="49">
        <f t="shared" si="34"/>
        <v>4.8202442362353928</v>
      </c>
      <c r="F99" s="49">
        <f t="shared" si="34"/>
        <v>2.926617333781814</v>
      </c>
      <c r="G99" s="49">
        <f t="shared" si="34"/>
        <v>6.4959321361246154</v>
      </c>
    </row>
    <row r="100" spans="1:7" ht="10.5" customHeight="1" x14ac:dyDescent="0.25">
      <c r="A100" s="24"/>
      <c r="B100" s="22"/>
      <c r="C100" s="22"/>
      <c r="D100" s="22"/>
      <c r="E100" s="52"/>
      <c r="F100" s="48"/>
      <c r="G100" s="48"/>
    </row>
    <row r="101" spans="1:7" ht="10.5" customHeight="1" x14ac:dyDescent="0.2">
      <c r="A101" s="19" t="s">
        <v>29</v>
      </c>
      <c r="B101" s="20">
        <f>SUM(B102:B103)</f>
        <v>14992</v>
      </c>
      <c r="C101" s="20">
        <f t="shared" ref="C101:D101" si="35">SUM(C102:C103)</f>
        <v>7091</v>
      </c>
      <c r="D101" s="20">
        <f t="shared" si="35"/>
        <v>7901</v>
      </c>
      <c r="E101" s="47">
        <v>5844124</v>
      </c>
      <c r="F101" s="47">
        <v>2798665</v>
      </c>
      <c r="G101" s="47">
        <v>3045459</v>
      </c>
    </row>
    <row r="102" spans="1:7" ht="10.5" customHeight="1" x14ac:dyDescent="0.25">
      <c r="A102" s="21" t="s">
        <v>9</v>
      </c>
      <c r="B102" s="22">
        <v>14824</v>
      </c>
      <c r="C102" s="22">
        <v>7052</v>
      </c>
      <c r="D102" s="22">
        <v>7772</v>
      </c>
      <c r="E102" s="48">
        <v>5768091</v>
      </c>
      <c r="F102" s="48">
        <v>2778233</v>
      </c>
      <c r="G102" s="48">
        <v>2989858</v>
      </c>
    </row>
    <row r="103" spans="1:7" ht="10.5" customHeight="1" x14ac:dyDescent="0.25">
      <c r="A103" s="21" t="s">
        <v>10</v>
      </c>
      <c r="B103" s="22">
        <v>168</v>
      </c>
      <c r="C103" s="22">
        <v>39</v>
      </c>
      <c r="D103" s="22">
        <v>129</v>
      </c>
      <c r="E103" s="48">
        <v>76033</v>
      </c>
      <c r="F103" s="48">
        <v>20432</v>
      </c>
      <c r="G103" s="48">
        <v>55601</v>
      </c>
    </row>
    <row r="104" spans="1:7" ht="10.5" customHeight="1" x14ac:dyDescent="0.25">
      <c r="A104" s="21" t="s">
        <v>11</v>
      </c>
      <c r="B104" s="23">
        <f>B103/B101*100</f>
        <v>1.1205976520811098</v>
      </c>
      <c r="C104" s="23">
        <f t="shared" ref="C104:G104" si="36">C103/C101*100</f>
        <v>0.54999294880834859</v>
      </c>
      <c r="D104" s="23">
        <f t="shared" si="36"/>
        <v>1.6327047209214023</v>
      </c>
      <c r="E104" s="49">
        <f t="shared" si="36"/>
        <v>1.3010162002038286</v>
      </c>
      <c r="F104" s="49">
        <f t="shared" si="36"/>
        <v>0.73006236902237309</v>
      </c>
      <c r="G104" s="49">
        <f t="shared" si="36"/>
        <v>1.8257018071824314</v>
      </c>
    </row>
    <row r="105" spans="1:7" ht="10.5" customHeight="1" x14ac:dyDescent="0.25">
      <c r="A105" s="24"/>
      <c r="B105" s="22"/>
      <c r="C105" s="22"/>
      <c r="D105" s="22"/>
      <c r="E105" s="52"/>
      <c r="F105" s="48"/>
      <c r="G105" s="48"/>
    </row>
    <row r="106" spans="1:7" ht="10.5" customHeight="1" x14ac:dyDescent="0.2">
      <c r="A106" s="19" t="s">
        <v>30</v>
      </c>
      <c r="B106" s="20">
        <f>SUM(B107:B108)</f>
        <v>45084</v>
      </c>
      <c r="C106" s="20">
        <f t="shared" ref="C106:D106" si="37">SUM(C107:C108)</f>
        <v>22641</v>
      </c>
      <c r="D106" s="20">
        <f t="shared" si="37"/>
        <v>22443</v>
      </c>
      <c r="E106" s="47">
        <v>482466</v>
      </c>
      <c r="F106" s="47">
        <v>239766</v>
      </c>
      <c r="G106" s="47">
        <v>242700</v>
      </c>
    </row>
    <row r="107" spans="1:7" ht="10.5" customHeight="1" x14ac:dyDescent="0.25">
      <c r="A107" s="21" t="s">
        <v>9</v>
      </c>
      <c r="B107" s="22">
        <v>35689</v>
      </c>
      <c r="C107" s="22">
        <v>19774</v>
      </c>
      <c r="D107" s="22">
        <v>15915</v>
      </c>
      <c r="E107" s="48">
        <v>464297</v>
      </c>
      <c r="F107" s="48">
        <v>233891</v>
      </c>
      <c r="G107" s="48">
        <v>230406</v>
      </c>
    </row>
    <row r="108" spans="1:7" ht="10.5" customHeight="1" x14ac:dyDescent="0.25">
      <c r="A108" s="21" t="s">
        <v>10</v>
      </c>
      <c r="B108" s="22">
        <v>9395</v>
      </c>
      <c r="C108" s="22">
        <v>2867</v>
      </c>
      <c r="D108" s="22">
        <v>6528</v>
      </c>
      <c r="E108" s="48">
        <v>18169</v>
      </c>
      <c r="F108" s="48">
        <v>5875</v>
      </c>
      <c r="G108" s="48">
        <v>12294</v>
      </c>
    </row>
    <row r="109" spans="1:7" ht="10.5" customHeight="1" x14ac:dyDescent="0.25">
      <c r="A109" s="21" t="s">
        <v>11</v>
      </c>
      <c r="B109" s="23">
        <f>B108/B106*100</f>
        <v>20.838878537840476</v>
      </c>
      <c r="C109" s="23">
        <f t="shared" ref="C109:G109" si="38">C108/C106*100</f>
        <v>12.662868247868911</v>
      </c>
      <c r="D109" s="23">
        <f t="shared" si="38"/>
        <v>29.087020451811256</v>
      </c>
      <c r="E109" s="49">
        <f t="shared" si="38"/>
        <v>3.7658612213088589</v>
      </c>
      <c r="F109" s="49">
        <f t="shared" si="38"/>
        <v>2.4503057147385365</v>
      </c>
      <c r="G109" s="49">
        <f t="shared" si="38"/>
        <v>5.0655129789864031</v>
      </c>
    </row>
    <row r="110" spans="1:7" ht="10.5" customHeight="1" x14ac:dyDescent="0.25">
      <c r="A110" s="24"/>
      <c r="B110" s="22"/>
      <c r="C110" s="22"/>
      <c r="D110" s="22"/>
      <c r="E110" s="52"/>
      <c r="F110" s="48"/>
      <c r="G110" s="48"/>
    </row>
    <row r="111" spans="1:7" ht="10.5" customHeight="1" x14ac:dyDescent="0.2">
      <c r="A111" s="31" t="s">
        <v>31</v>
      </c>
      <c r="B111" s="20">
        <f>SUM(B112:B113)</f>
        <v>3145</v>
      </c>
      <c r="C111" s="20">
        <f t="shared" ref="C111:D111" si="39">SUM(C112:C113)</f>
        <v>1600</v>
      </c>
      <c r="D111" s="20">
        <f t="shared" si="39"/>
        <v>1545</v>
      </c>
      <c r="E111" s="47">
        <v>54901</v>
      </c>
      <c r="F111" s="47">
        <v>28850</v>
      </c>
      <c r="G111" s="47">
        <v>26051</v>
      </c>
    </row>
    <row r="112" spans="1:7" ht="10.5" customHeight="1" x14ac:dyDescent="0.25">
      <c r="A112" s="21" t="s">
        <v>9</v>
      </c>
      <c r="B112" s="22">
        <v>2797</v>
      </c>
      <c r="C112" s="22">
        <v>1464</v>
      </c>
      <c r="D112" s="22">
        <v>1333</v>
      </c>
      <c r="E112" s="48">
        <v>53864</v>
      </c>
      <c r="F112" s="48">
        <v>28509</v>
      </c>
      <c r="G112" s="48">
        <v>25355</v>
      </c>
    </row>
    <row r="113" spans="1:7" ht="10.5" customHeight="1" x14ac:dyDescent="0.25">
      <c r="A113" s="21" t="s">
        <v>10</v>
      </c>
      <c r="B113" s="22">
        <v>348</v>
      </c>
      <c r="C113" s="22">
        <v>136</v>
      </c>
      <c r="D113" s="22">
        <v>212</v>
      </c>
      <c r="E113" s="48">
        <v>1037</v>
      </c>
      <c r="F113" s="48">
        <v>341</v>
      </c>
      <c r="G113" s="48">
        <v>696</v>
      </c>
    </row>
    <row r="114" spans="1:7" ht="10.5" customHeight="1" x14ac:dyDescent="0.25">
      <c r="A114" s="21" t="s">
        <v>11</v>
      </c>
      <c r="B114" s="23">
        <f>B113/B111*100</f>
        <v>11.065182829888712</v>
      </c>
      <c r="C114" s="23">
        <f t="shared" ref="C114:G114" si="40">C113/C111*100</f>
        <v>8.5</v>
      </c>
      <c r="D114" s="23">
        <f t="shared" si="40"/>
        <v>13.721682847896441</v>
      </c>
      <c r="E114" s="49">
        <f t="shared" si="40"/>
        <v>1.8888544835248902</v>
      </c>
      <c r="F114" s="49">
        <f t="shared" si="40"/>
        <v>1.1819757365684576</v>
      </c>
      <c r="G114" s="49">
        <f t="shared" si="40"/>
        <v>2.6716824690031094</v>
      </c>
    </row>
    <row r="115" spans="1:7" ht="10.5" customHeight="1" x14ac:dyDescent="0.2">
      <c r="A115" s="24"/>
      <c r="B115" s="29"/>
      <c r="C115" s="29"/>
      <c r="D115" s="29"/>
      <c r="E115" s="51"/>
      <c r="F115" s="51"/>
      <c r="G115" s="51"/>
    </row>
    <row r="116" spans="1:7" ht="10.5" customHeight="1" x14ac:dyDescent="0.2">
      <c r="A116" s="19" t="s">
        <v>32</v>
      </c>
      <c r="B116" s="20">
        <f>SUM(B117:B118)</f>
        <v>121</v>
      </c>
      <c r="C116" s="20">
        <f t="shared" ref="C116:D116" si="41">SUM(C117:C118)</f>
        <v>57</v>
      </c>
      <c r="D116" s="20">
        <f t="shared" si="41"/>
        <v>64</v>
      </c>
      <c r="E116" s="47">
        <v>80216</v>
      </c>
      <c r="F116" s="47">
        <v>40168</v>
      </c>
      <c r="G116" s="47">
        <v>40048</v>
      </c>
    </row>
    <row r="117" spans="1:7" ht="10.5" customHeight="1" x14ac:dyDescent="0.25">
      <c r="A117" s="21" t="s">
        <v>9</v>
      </c>
      <c r="B117" s="22">
        <v>118</v>
      </c>
      <c r="C117" s="22">
        <v>56</v>
      </c>
      <c r="D117" s="22">
        <v>62</v>
      </c>
      <c r="E117" s="48">
        <v>78930</v>
      </c>
      <c r="F117" s="48">
        <v>39797</v>
      </c>
      <c r="G117" s="48">
        <v>39133</v>
      </c>
    </row>
    <row r="118" spans="1:7" ht="10.5" customHeight="1" x14ac:dyDescent="0.25">
      <c r="A118" s="21" t="s">
        <v>10</v>
      </c>
      <c r="B118" s="22">
        <v>3</v>
      </c>
      <c r="C118" s="22">
        <v>1</v>
      </c>
      <c r="D118" s="22">
        <v>2</v>
      </c>
      <c r="E118" s="48">
        <v>1286</v>
      </c>
      <c r="F118" s="48">
        <v>371</v>
      </c>
      <c r="G118" s="48">
        <v>915</v>
      </c>
    </row>
    <row r="119" spans="1:7" ht="10.5" customHeight="1" x14ac:dyDescent="0.25">
      <c r="A119" s="21" t="s">
        <v>11</v>
      </c>
      <c r="B119" s="23">
        <f>B118/B116*100</f>
        <v>2.4793388429752068</v>
      </c>
      <c r="C119" s="23">
        <f t="shared" ref="C119:G119" si="42">C118/C116*100</f>
        <v>1.7543859649122806</v>
      </c>
      <c r="D119" s="23">
        <f t="shared" si="42"/>
        <v>3.125</v>
      </c>
      <c r="E119" s="49">
        <f t="shared" si="42"/>
        <v>1.6031714371197765</v>
      </c>
      <c r="F119" s="49">
        <f t="shared" si="42"/>
        <v>0.92362079267078268</v>
      </c>
      <c r="G119" s="49">
        <f t="shared" si="42"/>
        <v>2.2847582900519376</v>
      </c>
    </row>
    <row r="120" spans="1:7" ht="10.5" customHeight="1" x14ac:dyDescent="0.2">
      <c r="A120" s="24"/>
      <c r="B120" s="29"/>
      <c r="C120" s="29"/>
      <c r="D120" s="29"/>
      <c r="E120" s="51"/>
      <c r="F120" s="51"/>
      <c r="G120" s="51"/>
    </row>
    <row r="121" spans="1:7" ht="10.5" customHeight="1" x14ac:dyDescent="0.2">
      <c r="A121" s="19" t="s">
        <v>33</v>
      </c>
      <c r="B121" s="20">
        <f>SUM(B122:B123)</f>
        <v>10808</v>
      </c>
      <c r="C121" s="20">
        <f t="shared" ref="C121:D121" si="43">SUM(C122:C123)</f>
        <v>5348</v>
      </c>
      <c r="D121" s="20">
        <f t="shared" si="43"/>
        <v>5460</v>
      </c>
      <c r="E121" s="47">
        <v>99321</v>
      </c>
      <c r="F121" s="47">
        <v>50745</v>
      </c>
      <c r="G121" s="47">
        <v>48576</v>
      </c>
    </row>
    <row r="122" spans="1:7" ht="10.5" customHeight="1" x14ac:dyDescent="0.25">
      <c r="A122" s="21" t="s">
        <v>9</v>
      </c>
      <c r="B122" s="22">
        <v>9408</v>
      </c>
      <c r="C122" s="22">
        <v>4836</v>
      </c>
      <c r="D122" s="22">
        <v>4572</v>
      </c>
      <c r="E122" s="48">
        <v>94486</v>
      </c>
      <c r="F122" s="48">
        <v>49411</v>
      </c>
      <c r="G122" s="48">
        <v>45075</v>
      </c>
    </row>
    <row r="123" spans="1:7" ht="10.5" customHeight="1" x14ac:dyDescent="0.25">
      <c r="A123" s="21" t="s">
        <v>10</v>
      </c>
      <c r="B123" s="22">
        <v>1400</v>
      </c>
      <c r="C123" s="22">
        <v>512</v>
      </c>
      <c r="D123" s="22">
        <v>888</v>
      </c>
      <c r="E123" s="48">
        <v>4835</v>
      </c>
      <c r="F123" s="48">
        <v>1334</v>
      </c>
      <c r="G123" s="48">
        <v>3501</v>
      </c>
    </row>
    <row r="124" spans="1:7" ht="10.5" customHeight="1" x14ac:dyDescent="0.25">
      <c r="A124" s="21" t="s">
        <v>11</v>
      </c>
      <c r="B124" s="23">
        <f>B123/B121*100</f>
        <v>12.953367875647666</v>
      </c>
      <c r="C124" s="23">
        <f t="shared" ref="C124:G124" si="44">C123/C121*100</f>
        <v>9.5736724008975322</v>
      </c>
      <c r="D124" s="23">
        <f t="shared" si="44"/>
        <v>16.263736263736263</v>
      </c>
      <c r="E124" s="49">
        <f t="shared" si="44"/>
        <v>4.8680540872524443</v>
      </c>
      <c r="F124" s="49">
        <f t="shared" si="44"/>
        <v>2.6288304266430189</v>
      </c>
      <c r="G124" s="49">
        <f t="shared" si="44"/>
        <v>7.2072628458498018</v>
      </c>
    </row>
    <row r="125" spans="1:7" ht="10.5" customHeight="1" x14ac:dyDescent="0.2">
      <c r="A125" s="24"/>
      <c r="B125" s="29"/>
      <c r="C125" s="29"/>
      <c r="D125" s="29"/>
      <c r="E125" s="51"/>
      <c r="F125" s="51"/>
      <c r="G125" s="51"/>
    </row>
    <row r="126" spans="1:7" ht="10.5" customHeight="1" x14ac:dyDescent="0.2">
      <c r="A126" s="19" t="s">
        <v>34</v>
      </c>
      <c r="B126" s="20">
        <f>SUM(B127:B128)</f>
        <v>406</v>
      </c>
      <c r="C126" s="20">
        <f t="shared" ref="C126:D126" si="45">SUM(C127:C128)</f>
        <v>212</v>
      </c>
      <c r="D126" s="20">
        <f t="shared" si="45"/>
        <v>194</v>
      </c>
      <c r="E126" s="47">
        <v>1154063</v>
      </c>
      <c r="F126" s="47">
        <v>557285</v>
      </c>
      <c r="G126" s="47">
        <v>596778</v>
      </c>
    </row>
    <row r="127" spans="1:7" ht="10.5" customHeight="1" x14ac:dyDescent="0.25">
      <c r="A127" s="21" t="s">
        <v>9</v>
      </c>
      <c r="B127" s="22">
        <v>399</v>
      </c>
      <c r="C127" s="22">
        <v>211</v>
      </c>
      <c r="D127" s="22">
        <v>188</v>
      </c>
      <c r="E127" s="48">
        <v>1071717</v>
      </c>
      <c r="F127" s="48">
        <v>530145</v>
      </c>
      <c r="G127" s="48">
        <v>541572</v>
      </c>
    </row>
    <row r="128" spans="1:7" ht="10.5" customHeight="1" x14ac:dyDescent="0.25">
      <c r="A128" s="21" t="s">
        <v>10</v>
      </c>
      <c r="B128" s="22">
        <v>7</v>
      </c>
      <c r="C128" s="22">
        <v>1</v>
      </c>
      <c r="D128" s="22">
        <v>6</v>
      </c>
      <c r="E128" s="48">
        <v>82346</v>
      </c>
      <c r="F128" s="48">
        <v>27140</v>
      </c>
      <c r="G128" s="48">
        <v>55206</v>
      </c>
    </row>
    <row r="129" spans="1:7" ht="10.5" customHeight="1" x14ac:dyDescent="0.25">
      <c r="A129" s="21" t="s">
        <v>11</v>
      </c>
      <c r="B129" s="23">
        <f>B128/B126*100</f>
        <v>1.7241379310344827</v>
      </c>
      <c r="C129" s="23">
        <f t="shared" ref="C129:G129" si="46">C128/C126*100</f>
        <v>0.47169811320754718</v>
      </c>
      <c r="D129" s="23">
        <f t="shared" si="46"/>
        <v>3.0927835051546393</v>
      </c>
      <c r="E129" s="49">
        <f t="shared" si="46"/>
        <v>7.1353123702952086</v>
      </c>
      <c r="F129" s="49">
        <f t="shared" si="46"/>
        <v>4.8700395668284626</v>
      </c>
      <c r="G129" s="49">
        <f t="shared" si="46"/>
        <v>9.2506761308225176</v>
      </c>
    </row>
    <row r="130" spans="1:7" ht="10.5" customHeight="1" x14ac:dyDescent="0.25">
      <c r="A130" s="24"/>
      <c r="B130" s="22"/>
      <c r="C130" s="22"/>
      <c r="D130" s="22"/>
      <c r="E130" s="52"/>
      <c r="F130" s="48"/>
      <c r="G130" s="48"/>
    </row>
    <row r="131" spans="1:7" ht="10.5" customHeight="1" x14ac:dyDescent="0.2">
      <c r="A131" s="19" t="s">
        <v>35</v>
      </c>
      <c r="B131" s="20">
        <f>SUM(B132:B133)</f>
        <v>152</v>
      </c>
      <c r="C131" s="20">
        <f t="shared" ref="C131:D131" si="47">SUM(C132:C133)</f>
        <v>93</v>
      </c>
      <c r="D131" s="20">
        <f t="shared" si="47"/>
        <v>59</v>
      </c>
      <c r="E131" s="47">
        <v>77889</v>
      </c>
      <c r="F131" s="47">
        <v>40809</v>
      </c>
      <c r="G131" s="47">
        <v>37080</v>
      </c>
    </row>
    <row r="132" spans="1:7" ht="10.5" customHeight="1" x14ac:dyDescent="0.25">
      <c r="A132" s="21" t="s">
        <v>9</v>
      </c>
      <c r="B132" s="22">
        <v>150</v>
      </c>
      <c r="C132" s="22">
        <v>92</v>
      </c>
      <c r="D132" s="22">
        <v>58</v>
      </c>
      <c r="E132" s="48">
        <v>75970</v>
      </c>
      <c r="F132" s="48">
        <v>40302</v>
      </c>
      <c r="G132" s="48">
        <v>35668</v>
      </c>
    </row>
    <row r="133" spans="1:7" ht="10.5" customHeight="1" x14ac:dyDescent="0.25">
      <c r="A133" s="21" t="s">
        <v>10</v>
      </c>
      <c r="B133" s="22">
        <v>2</v>
      </c>
      <c r="C133" s="22">
        <v>1</v>
      </c>
      <c r="D133" s="22">
        <v>1</v>
      </c>
      <c r="E133" s="48">
        <v>1919</v>
      </c>
      <c r="F133" s="48">
        <v>507</v>
      </c>
      <c r="G133" s="48">
        <v>1412</v>
      </c>
    </row>
    <row r="134" spans="1:7" ht="10.5" customHeight="1" x14ac:dyDescent="0.25">
      <c r="A134" s="21" t="s">
        <v>11</v>
      </c>
      <c r="B134" s="23">
        <f>B133/B131*100</f>
        <v>1.3157894736842104</v>
      </c>
      <c r="C134" s="23">
        <f t="shared" ref="C134:G134" si="48">C133/C131*100</f>
        <v>1.0752688172043012</v>
      </c>
      <c r="D134" s="23">
        <f t="shared" si="48"/>
        <v>1.6949152542372881</v>
      </c>
      <c r="E134" s="49">
        <f t="shared" si="48"/>
        <v>2.4637625338622913</v>
      </c>
      <c r="F134" s="49">
        <f t="shared" si="48"/>
        <v>1.2423730059545688</v>
      </c>
      <c r="G134" s="49">
        <f t="shared" si="48"/>
        <v>3.8079827400215751</v>
      </c>
    </row>
    <row r="135" spans="1:7" s="36" customFormat="1" ht="3.75" customHeight="1" thickBot="1" x14ac:dyDescent="0.3">
      <c r="A135" s="32"/>
      <c r="B135" s="33"/>
      <c r="C135" s="33"/>
      <c r="D135" s="34"/>
      <c r="E135" s="35"/>
      <c r="F135" s="35"/>
      <c r="G135" s="35"/>
    </row>
    <row r="136" spans="1:7" s="36" customFormat="1" ht="10.5" customHeight="1" x14ac:dyDescent="0.25">
      <c r="A136" s="37"/>
      <c r="B136" s="38"/>
      <c r="C136" s="38"/>
      <c r="D136" s="39"/>
      <c r="E136" s="40"/>
      <c r="F136" s="40"/>
      <c r="G136" s="38" t="s">
        <v>23</v>
      </c>
    </row>
    <row r="137" spans="1:7" ht="12.75" x14ac:dyDescent="0.2">
      <c r="A137" s="1" t="str">
        <f>A$1</f>
        <v>CUADRO Nº 2.9</v>
      </c>
      <c r="B137" s="1"/>
      <c r="C137" s="1"/>
      <c r="D137" s="1"/>
      <c r="E137" s="1"/>
      <c r="F137" s="1"/>
      <c r="G137" s="1"/>
    </row>
    <row r="138" spans="1:7" ht="20.25" customHeight="1" x14ac:dyDescent="0.2">
      <c r="A138" s="3" t="str">
        <f>A$2</f>
        <v>PERÚ: POBLACIÓN CENSADA INDÍGENA U ORIGINARIA DE LA AMAZONÍA, BLANCA(O), MESTIZA(O) Y OTRA(O) DE 15 Y MÁS AÑOS DE EDAD, POR SEXO, SEGÚN TASA DE ANALFABETISMO, ÁREA DE RESIDENCIA Y DEPARTAMENTO, 2017</v>
      </c>
      <c r="B138" s="3"/>
      <c r="C138" s="3"/>
      <c r="D138" s="3"/>
      <c r="E138" s="3"/>
      <c r="F138" s="3"/>
      <c r="G138" s="3"/>
    </row>
    <row r="139" spans="1:7" ht="12.75" x14ac:dyDescent="0.25">
      <c r="A139" s="4" t="str">
        <f>A$3</f>
        <v>(Cifras absolutas)</v>
      </c>
      <c r="B139" s="4"/>
      <c r="C139" s="4"/>
      <c r="D139" s="4"/>
      <c r="E139" s="4"/>
      <c r="F139" s="4"/>
      <c r="G139" s="4"/>
    </row>
    <row r="140" spans="1:7" ht="10.5" customHeight="1" thickBot="1" x14ac:dyDescent="0.3">
      <c r="A140" s="5"/>
      <c r="B140" s="5"/>
      <c r="C140" s="5"/>
      <c r="D140" s="5"/>
      <c r="E140" s="5"/>
      <c r="F140" s="5"/>
      <c r="G140" s="39" t="s">
        <v>36</v>
      </c>
    </row>
    <row r="141" spans="1:7" ht="12.75" customHeight="1" thickBot="1" x14ac:dyDescent="0.25">
      <c r="A141" s="6" t="str">
        <f>A$5</f>
        <v>Tasa de analfabetismo / Área de residencia y departamento</v>
      </c>
      <c r="B141" s="41" t="str">
        <f>B$5</f>
        <v>Indígena u originaria de la Amazonía</v>
      </c>
      <c r="C141" s="42"/>
      <c r="D141" s="43"/>
      <c r="E141" s="7" t="s">
        <v>5</v>
      </c>
      <c r="F141" s="8"/>
      <c r="G141" s="9"/>
    </row>
    <row r="142" spans="1:7" ht="12.75" customHeight="1" thickBot="1" x14ac:dyDescent="0.25">
      <c r="A142" s="10"/>
      <c r="B142" s="11" t="str">
        <f>B$6</f>
        <v>Total</v>
      </c>
      <c r="C142" s="12" t="str">
        <f>C$6</f>
        <v>Hombre</v>
      </c>
      <c r="D142" s="13" t="str">
        <f t="shared" ref="D142:G142" si="49">D$6</f>
        <v>Mujer</v>
      </c>
      <c r="E142" s="11" t="str">
        <f t="shared" si="49"/>
        <v>Total</v>
      </c>
      <c r="F142" s="12" t="str">
        <f t="shared" si="49"/>
        <v>Hombre</v>
      </c>
      <c r="G142" s="13" t="str">
        <f t="shared" si="49"/>
        <v>Mujer</v>
      </c>
    </row>
    <row r="143" spans="1:7" ht="6" customHeight="1" x14ac:dyDescent="0.2">
      <c r="A143" s="44"/>
      <c r="B143" s="45"/>
      <c r="C143" s="45"/>
      <c r="D143" s="46"/>
      <c r="E143" s="46"/>
      <c r="F143" s="46"/>
      <c r="G143" s="46"/>
    </row>
    <row r="144" spans="1:7" ht="10.5" customHeight="1" x14ac:dyDescent="0.2">
      <c r="A144" s="19" t="s">
        <v>37</v>
      </c>
      <c r="B144" s="20">
        <f>SUM(B145:B146)</f>
        <v>4304</v>
      </c>
      <c r="C144" s="20">
        <f t="shared" ref="C144:D144" si="50">SUM(C145:C146)</f>
        <v>2153</v>
      </c>
      <c r="D144" s="20">
        <f t="shared" si="50"/>
        <v>2151</v>
      </c>
      <c r="E144" s="47">
        <v>496291</v>
      </c>
      <c r="F144" s="47">
        <v>252061</v>
      </c>
      <c r="G144" s="47">
        <v>244230</v>
      </c>
    </row>
    <row r="145" spans="1:7" ht="10.5" customHeight="1" x14ac:dyDescent="0.25">
      <c r="A145" s="21" t="s">
        <v>9</v>
      </c>
      <c r="B145" s="22">
        <v>3746</v>
      </c>
      <c r="C145" s="22">
        <v>2013</v>
      </c>
      <c r="D145" s="22">
        <v>1733</v>
      </c>
      <c r="E145" s="48">
        <v>461621</v>
      </c>
      <c r="F145" s="48">
        <v>240893</v>
      </c>
      <c r="G145" s="48">
        <v>220728</v>
      </c>
    </row>
    <row r="146" spans="1:7" ht="10.5" customHeight="1" x14ac:dyDescent="0.25">
      <c r="A146" s="21" t="s">
        <v>10</v>
      </c>
      <c r="B146" s="22">
        <v>558</v>
      </c>
      <c r="C146" s="22">
        <v>140</v>
      </c>
      <c r="D146" s="22">
        <v>418</v>
      </c>
      <c r="E146" s="48">
        <v>34670</v>
      </c>
      <c r="F146" s="48">
        <v>11168</v>
      </c>
      <c r="G146" s="48">
        <v>23502</v>
      </c>
    </row>
    <row r="147" spans="1:7" ht="10.5" customHeight="1" x14ac:dyDescent="0.25">
      <c r="A147" s="21" t="s">
        <v>11</v>
      </c>
      <c r="B147" s="23">
        <f>B146/B144*100</f>
        <v>12.964684014869887</v>
      </c>
      <c r="C147" s="23">
        <f t="shared" ref="C147:G147" si="51">C146/C144*100</f>
        <v>6.5025545750116116</v>
      </c>
      <c r="D147" s="23">
        <f t="shared" si="51"/>
        <v>19.432821943282192</v>
      </c>
      <c r="E147" s="49">
        <f t="shared" si="51"/>
        <v>6.9858208188341111</v>
      </c>
      <c r="F147" s="49">
        <f t="shared" si="51"/>
        <v>4.4306735274397866</v>
      </c>
      <c r="G147" s="49">
        <f t="shared" si="51"/>
        <v>9.6228964500675591</v>
      </c>
    </row>
    <row r="148" spans="1:7" ht="10.5" customHeight="1" x14ac:dyDescent="0.25">
      <c r="A148" s="24"/>
      <c r="B148" s="22"/>
      <c r="C148" s="22"/>
      <c r="D148" s="22"/>
      <c r="E148" s="53"/>
      <c r="F148" s="53"/>
      <c r="G148" s="53"/>
    </row>
    <row r="149" spans="1:7" ht="10.5" customHeight="1" x14ac:dyDescent="0.2">
      <c r="A149" s="19" t="s">
        <v>38</v>
      </c>
      <c r="B149" s="20">
        <f>SUM(B150:B151)</f>
        <v>242</v>
      </c>
      <c r="C149" s="20">
        <f t="shared" ref="C149:D149" si="52">SUM(C150:C151)</f>
        <v>130</v>
      </c>
      <c r="D149" s="20">
        <f t="shared" si="52"/>
        <v>112</v>
      </c>
      <c r="E149" s="47">
        <v>144243</v>
      </c>
      <c r="F149" s="47">
        <v>71356</v>
      </c>
      <c r="G149" s="47">
        <v>72887</v>
      </c>
    </row>
    <row r="150" spans="1:7" ht="10.5" customHeight="1" x14ac:dyDescent="0.25">
      <c r="A150" s="21" t="s">
        <v>9</v>
      </c>
      <c r="B150" s="22">
        <v>241</v>
      </c>
      <c r="C150" s="22">
        <v>130</v>
      </c>
      <c r="D150" s="22">
        <v>111</v>
      </c>
      <c r="E150" s="48">
        <v>142294</v>
      </c>
      <c r="F150" s="48">
        <v>70844</v>
      </c>
      <c r="G150" s="48">
        <v>71450</v>
      </c>
    </row>
    <row r="151" spans="1:7" ht="10.5" customHeight="1" x14ac:dyDescent="0.25">
      <c r="A151" s="21" t="s">
        <v>10</v>
      </c>
      <c r="B151" s="22">
        <v>1</v>
      </c>
      <c r="C151" s="22">
        <v>0</v>
      </c>
      <c r="D151" s="22">
        <v>1</v>
      </c>
      <c r="E151" s="48">
        <v>1949</v>
      </c>
      <c r="F151" s="48">
        <v>512</v>
      </c>
      <c r="G151" s="48">
        <v>1437</v>
      </c>
    </row>
    <row r="152" spans="1:7" ht="10.5" customHeight="1" x14ac:dyDescent="0.25">
      <c r="A152" s="21" t="s">
        <v>11</v>
      </c>
      <c r="B152" s="23">
        <f>B151/B149*100</f>
        <v>0.41322314049586778</v>
      </c>
      <c r="C152" s="23">
        <v>0</v>
      </c>
      <c r="D152" s="23">
        <f t="shared" ref="D152:G152" si="53">D151/D149*100</f>
        <v>0.89285714285714279</v>
      </c>
      <c r="E152" s="49">
        <f t="shared" si="53"/>
        <v>1.3511920855778097</v>
      </c>
      <c r="F152" s="49">
        <f t="shared" si="53"/>
        <v>0.71752900947362519</v>
      </c>
      <c r="G152" s="49">
        <f t="shared" si="53"/>
        <v>1.9715449943062548</v>
      </c>
    </row>
    <row r="153" spans="1:7" ht="10.5" customHeight="1" x14ac:dyDescent="0.25">
      <c r="A153" s="24"/>
      <c r="B153" s="22"/>
      <c r="C153" s="22"/>
      <c r="D153" s="22"/>
      <c r="E153" s="53"/>
      <c r="F153" s="53"/>
      <c r="G153" s="53"/>
    </row>
    <row r="154" spans="1:7" ht="10.5" customHeight="1" x14ac:dyDescent="0.2">
      <c r="A154" s="19" t="s">
        <v>39</v>
      </c>
      <c r="B154" s="20">
        <f>SUM(B155:B156)</f>
        <v>110</v>
      </c>
      <c r="C154" s="20">
        <f t="shared" ref="C154:D154" si="54">SUM(C155:C156)</f>
        <v>75</v>
      </c>
      <c r="D154" s="20">
        <f t="shared" si="54"/>
        <v>35</v>
      </c>
      <c r="E154" s="47">
        <v>137174</v>
      </c>
      <c r="F154" s="47">
        <v>67853</v>
      </c>
      <c r="G154" s="47">
        <v>69321</v>
      </c>
    </row>
    <row r="155" spans="1:7" ht="10.5" customHeight="1" x14ac:dyDescent="0.25">
      <c r="A155" s="21" t="s">
        <v>9</v>
      </c>
      <c r="B155" s="22">
        <v>107</v>
      </c>
      <c r="C155" s="22">
        <v>74</v>
      </c>
      <c r="D155" s="22">
        <v>33</v>
      </c>
      <c r="E155" s="48">
        <v>132804</v>
      </c>
      <c r="F155" s="48">
        <v>65902</v>
      </c>
      <c r="G155" s="48">
        <v>66902</v>
      </c>
    </row>
    <row r="156" spans="1:7" ht="10.5" customHeight="1" x14ac:dyDescent="0.25">
      <c r="A156" s="21" t="s">
        <v>10</v>
      </c>
      <c r="B156" s="22">
        <v>3</v>
      </c>
      <c r="C156" s="22">
        <v>1</v>
      </c>
      <c r="D156" s="22">
        <v>2</v>
      </c>
      <c r="E156" s="48">
        <v>4370</v>
      </c>
      <c r="F156" s="48">
        <v>1951</v>
      </c>
      <c r="G156" s="48">
        <v>2419</v>
      </c>
    </row>
    <row r="157" spans="1:7" ht="10.5" customHeight="1" x14ac:dyDescent="0.25">
      <c r="A157" s="21" t="s">
        <v>11</v>
      </c>
      <c r="B157" s="23">
        <f>B156/B154*100</f>
        <v>2.7272727272727271</v>
      </c>
      <c r="C157" s="23">
        <f t="shared" ref="C157:G157" si="55">C156/C154*100</f>
        <v>1.3333333333333335</v>
      </c>
      <c r="D157" s="23">
        <f t="shared" si="55"/>
        <v>5.7142857142857144</v>
      </c>
      <c r="E157" s="49">
        <f t="shared" si="55"/>
        <v>3.185734906031755</v>
      </c>
      <c r="F157" s="49">
        <f t="shared" si="55"/>
        <v>2.875333441410107</v>
      </c>
      <c r="G157" s="49">
        <f t="shared" si="55"/>
        <v>3.4895630472728318</v>
      </c>
    </row>
    <row r="158" spans="1:7" ht="10.5" customHeight="1" x14ac:dyDescent="0.25">
      <c r="A158" s="24"/>
      <c r="B158" s="22"/>
      <c r="C158" s="22"/>
      <c r="D158" s="22"/>
      <c r="E158" s="53"/>
      <c r="F158" s="53"/>
      <c r="G158" s="53"/>
    </row>
    <row r="159" spans="1:7" ht="10.5" customHeight="1" x14ac:dyDescent="0.2">
      <c r="A159" s="19" t="s">
        <v>40</v>
      </c>
      <c r="B159" s="20">
        <f>SUM(B160:B161)</f>
        <v>32211</v>
      </c>
      <c r="C159" s="20">
        <f t="shared" ref="C159:D159" si="56">SUM(C160:C161)</f>
        <v>15671</v>
      </c>
      <c r="D159" s="20">
        <f t="shared" si="56"/>
        <v>16540</v>
      </c>
      <c r="E159" s="47">
        <v>268074</v>
      </c>
      <c r="F159" s="47">
        <v>134047</v>
      </c>
      <c r="G159" s="47">
        <v>134027</v>
      </c>
    </row>
    <row r="160" spans="1:7" ht="10.5" customHeight="1" x14ac:dyDescent="0.25">
      <c r="A160" s="21" t="s">
        <v>9</v>
      </c>
      <c r="B160" s="22">
        <v>26376</v>
      </c>
      <c r="C160" s="22">
        <v>13535</v>
      </c>
      <c r="D160" s="22">
        <v>12841</v>
      </c>
      <c r="E160" s="48">
        <v>260770</v>
      </c>
      <c r="F160" s="48">
        <v>131564</v>
      </c>
      <c r="G160" s="48">
        <v>129206</v>
      </c>
    </row>
    <row r="161" spans="1:7" ht="10.5" customHeight="1" x14ac:dyDescent="0.25">
      <c r="A161" s="21" t="s">
        <v>10</v>
      </c>
      <c r="B161" s="22">
        <v>5835</v>
      </c>
      <c r="C161" s="22">
        <v>2136</v>
      </c>
      <c r="D161" s="22">
        <v>3699</v>
      </c>
      <c r="E161" s="48">
        <v>7304</v>
      </c>
      <c r="F161" s="48">
        <v>2483</v>
      </c>
      <c r="G161" s="48">
        <v>4821</v>
      </c>
    </row>
    <row r="162" spans="1:7" ht="10.5" customHeight="1" x14ac:dyDescent="0.25">
      <c r="A162" s="21" t="s">
        <v>11</v>
      </c>
      <c r="B162" s="23">
        <f>B161/B159*100</f>
        <v>18.114929682406629</v>
      </c>
      <c r="C162" s="23">
        <f t="shared" ref="C162:G162" si="57">C161/C159*100</f>
        <v>13.630272477825283</v>
      </c>
      <c r="D162" s="23">
        <f t="shared" si="57"/>
        <v>22.363966142684401</v>
      </c>
      <c r="E162" s="49">
        <f t="shared" si="57"/>
        <v>2.7246208136559309</v>
      </c>
      <c r="F162" s="49">
        <f t="shared" si="57"/>
        <v>1.8523353749058165</v>
      </c>
      <c r="G162" s="49">
        <f t="shared" si="57"/>
        <v>3.5970364180351719</v>
      </c>
    </row>
    <row r="163" spans="1:7" ht="10.5" customHeight="1" x14ac:dyDescent="0.25">
      <c r="A163" s="24"/>
      <c r="B163" s="22"/>
      <c r="C163" s="22"/>
      <c r="D163" s="22"/>
      <c r="E163" s="53"/>
      <c r="F163" s="53"/>
      <c r="G163" s="53"/>
    </row>
    <row r="164" spans="1:7" ht="10.5" customHeight="1" x14ac:dyDescent="0.2">
      <c r="A164" s="26" t="s">
        <v>41</v>
      </c>
      <c r="B164" s="27">
        <f>SUM(B165:B166)</f>
        <v>14491</v>
      </c>
      <c r="C164" s="27">
        <f t="shared" ref="C164:D164" si="58">SUM(C165:C166)</f>
        <v>6830</v>
      </c>
      <c r="D164" s="27">
        <f t="shared" si="58"/>
        <v>7661</v>
      </c>
      <c r="E164" s="54">
        <v>5316765</v>
      </c>
      <c r="F164" s="54">
        <v>2535882</v>
      </c>
      <c r="G164" s="54">
        <v>2780883</v>
      </c>
    </row>
    <row r="165" spans="1:7" ht="10.5" customHeight="1" x14ac:dyDescent="0.25">
      <c r="A165" s="21" t="s">
        <v>9</v>
      </c>
      <c r="B165" s="22">
        <v>14338</v>
      </c>
      <c r="C165" s="22">
        <v>6798</v>
      </c>
      <c r="D165" s="22">
        <v>7540</v>
      </c>
      <c r="E165" s="48">
        <v>5255768</v>
      </c>
      <c r="F165" s="48">
        <v>2519549</v>
      </c>
      <c r="G165" s="48">
        <v>2736219</v>
      </c>
    </row>
    <row r="166" spans="1:7" ht="10.5" customHeight="1" x14ac:dyDescent="0.25">
      <c r="A166" s="21" t="s">
        <v>10</v>
      </c>
      <c r="B166" s="22">
        <v>153</v>
      </c>
      <c r="C166" s="22">
        <v>32</v>
      </c>
      <c r="D166" s="22">
        <v>121</v>
      </c>
      <c r="E166" s="48">
        <v>60997</v>
      </c>
      <c r="F166" s="48">
        <v>16333</v>
      </c>
      <c r="G166" s="48">
        <v>44664</v>
      </c>
    </row>
    <row r="167" spans="1:7" ht="10.5" customHeight="1" x14ac:dyDescent="0.25">
      <c r="A167" s="21" t="s">
        <v>11</v>
      </c>
      <c r="B167" s="23">
        <f>B166/B164*100</f>
        <v>1.0558277551583741</v>
      </c>
      <c r="C167" s="23">
        <f t="shared" ref="C167:G167" si="59">C166/C164*100</f>
        <v>0.46852122986822842</v>
      </c>
      <c r="D167" s="23">
        <f t="shared" si="59"/>
        <v>1.5794282730714007</v>
      </c>
      <c r="E167" s="49">
        <f t="shared" si="59"/>
        <v>1.1472577779909401</v>
      </c>
      <c r="F167" s="49">
        <f t="shared" si="59"/>
        <v>0.64407571014739651</v>
      </c>
      <c r="G167" s="49">
        <f t="shared" si="59"/>
        <v>1.6061085633591921</v>
      </c>
    </row>
    <row r="168" spans="1:7" ht="10.5" customHeight="1" x14ac:dyDescent="0.25">
      <c r="A168" s="24"/>
      <c r="B168" s="22"/>
      <c r="C168" s="22"/>
      <c r="D168" s="22"/>
      <c r="E168" s="53"/>
      <c r="F168" s="53"/>
      <c r="G168" s="53"/>
    </row>
    <row r="169" spans="1:7" ht="10.5" customHeight="1" x14ac:dyDescent="0.2">
      <c r="A169" s="55" t="s">
        <v>42</v>
      </c>
      <c r="B169" s="27">
        <f>SUM(B170:B171)</f>
        <v>501</v>
      </c>
      <c r="C169" s="27">
        <f t="shared" ref="C169:D169" si="60">SUM(C170:C171)</f>
        <v>261</v>
      </c>
      <c r="D169" s="27">
        <f t="shared" si="60"/>
        <v>240</v>
      </c>
      <c r="E169" s="54">
        <v>527359</v>
      </c>
      <c r="F169" s="54">
        <v>262783</v>
      </c>
      <c r="G169" s="54">
        <v>264576</v>
      </c>
    </row>
    <row r="170" spans="1:7" ht="10.5" customHeight="1" x14ac:dyDescent="0.25">
      <c r="A170" s="21" t="s">
        <v>9</v>
      </c>
      <c r="B170" s="22">
        <v>486</v>
      </c>
      <c r="C170" s="22">
        <v>254</v>
      </c>
      <c r="D170" s="22">
        <v>232</v>
      </c>
      <c r="E170" s="48">
        <v>512323</v>
      </c>
      <c r="F170" s="48">
        <v>258684</v>
      </c>
      <c r="G170" s="48">
        <v>253639</v>
      </c>
    </row>
    <row r="171" spans="1:7" ht="10.5" customHeight="1" x14ac:dyDescent="0.25">
      <c r="A171" s="21" t="s">
        <v>10</v>
      </c>
      <c r="B171" s="22">
        <v>15</v>
      </c>
      <c r="C171" s="22">
        <v>7</v>
      </c>
      <c r="D171" s="22">
        <v>8</v>
      </c>
      <c r="E171" s="48">
        <v>15036</v>
      </c>
      <c r="F171" s="48">
        <v>4099</v>
      </c>
      <c r="G171" s="48">
        <v>10937</v>
      </c>
    </row>
    <row r="172" spans="1:7" ht="10.5" customHeight="1" x14ac:dyDescent="0.25">
      <c r="A172" s="21" t="s">
        <v>11</v>
      </c>
      <c r="B172" s="23">
        <f>B171/B169*100</f>
        <v>2.9940119760479043</v>
      </c>
      <c r="C172" s="23">
        <f t="shared" ref="C172:G172" si="61">C171/C169*100</f>
        <v>2.6819923371647509</v>
      </c>
      <c r="D172" s="23">
        <f t="shared" si="61"/>
        <v>3.3333333333333335</v>
      </c>
      <c r="E172" s="49">
        <f t="shared" si="61"/>
        <v>2.8511886589590771</v>
      </c>
      <c r="F172" s="49">
        <f t="shared" si="61"/>
        <v>1.5598421511284977</v>
      </c>
      <c r="G172" s="49">
        <f t="shared" si="61"/>
        <v>4.1337838655055634</v>
      </c>
    </row>
    <row r="173" spans="1:7" ht="2.25" customHeight="1" thickBot="1" x14ac:dyDescent="0.25">
      <c r="A173" s="56"/>
      <c r="B173" s="57"/>
      <c r="C173" s="57"/>
      <c r="D173" s="57"/>
      <c r="E173" s="57"/>
      <c r="F173" s="57"/>
      <c r="G173" s="57"/>
    </row>
    <row r="174" spans="1:7" ht="2.25" customHeight="1" x14ac:dyDescent="0.2">
      <c r="A174" s="58"/>
      <c r="B174" s="52"/>
      <c r="C174" s="52"/>
      <c r="D174" s="52"/>
      <c r="E174" s="52"/>
      <c r="F174" s="52"/>
      <c r="G174" s="52"/>
    </row>
    <row r="175" spans="1:7" customFormat="1" ht="28.5" customHeight="1" x14ac:dyDescent="0.2">
      <c r="A175" s="59" t="s">
        <v>43</v>
      </c>
      <c r="B175" s="60"/>
      <c r="C175" s="60"/>
      <c r="D175" s="60"/>
      <c r="E175" s="60"/>
      <c r="F175" s="60"/>
      <c r="G175" s="60"/>
    </row>
    <row r="176" spans="1:7" customFormat="1" ht="13.5" x14ac:dyDescent="0.25">
      <c r="A176" s="61" t="s">
        <v>44</v>
      </c>
      <c r="B176" s="61"/>
      <c r="C176" s="61"/>
      <c r="D176" s="61"/>
      <c r="E176" s="62"/>
      <c r="F176" s="62"/>
      <c r="G176" s="62"/>
    </row>
    <row r="177" spans="1:7" customFormat="1" ht="13.5" x14ac:dyDescent="0.25">
      <c r="A177" s="61" t="s">
        <v>45</v>
      </c>
      <c r="B177" s="61"/>
      <c r="C177" s="61"/>
      <c r="D177" s="61"/>
      <c r="E177" s="63"/>
      <c r="F177" s="63"/>
      <c r="G177" s="63"/>
    </row>
    <row r="178" spans="1:7" customFormat="1" ht="25.5" customHeight="1" x14ac:dyDescent="0.25">
      <c r="A178" s="64" t="s">
        <v>46</v>
      </c>
      <c r="B178" s="65"/>
      <c r="C178" s="65"/>
      <c r="D178" s="65"/>
      <c r="E178" s="65"/>
      <c r="F178" s="65"/>
      <c r="G178" s="65"/>
    </row>
  </sheetData>
  <mergeCells count="20">
    <mergeCell ref="A175:G175"/>
    <mergeCell ref="A178:G178"/>
    <mergeCell ref="A137:G137"/>
    <mergeCell ref="A138:G138"/>
    <mergeCell ref="A139:G139"/>
    <mergeCell ref="A141:A142"/>
    <mergeCell ref="B141:D141"/>
    <mergeCell ref="E141:G141"/>
    <mergeCell ref="A69:G69"/>
    <mergeCell ref="A70:G70"/>
    <mergeCell ref="A71:G71"/>
    <mergeCell ref="A73:A74"/>
    <mergeCell ref="B73:D73"/>
    <mergeCell ref="E73:G73"/>
    <mergeCell ref="A1:G1"/>
    <mergeCell ref="A2:G2"/>
    <mergeCell ref="A3:G3"/>
    <mergeCell ref="A5:A6"/>
    <mergeCell ref="B5:D5"/>
    <mergeCell ref="E5:G5"/>
  </mergeCells>
  <pageMargins left="0.98425196850393704" right="0.98425196850393704" top="0.98425196850393704" bottom="0.98425196850393704" header="0.98425196850393704" footer="0.98425196850393704"/>
  <pageSetup paperSize="9" orientation="portrait" r:id="rId1"/>
  <rowBreaks count="2" manualBreakCount="2">
    <brk id="68" max="6" man="1"/>
    <brk id="13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MIG_041</vt:lpstr>
      <vt:lpstr>MIG_041!Área_de_impresión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Percy Mitacc Alca</dc:creator>
  <cp:lastModifiedBy>Joel Percy Mitacc Alca</cp:lastModifiedBy>
  <dcterms:created xsi:type="dcterms:W3CDTF">2019-05-06T21:19:47Z</dcterms:created>
  <dcterms:modified xsi:type="dcterms:W3CDTF">2019-05-06T21:20:08Z</dcterms:modified>
</cp:coreProperties>
</file>