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mitacc\Desktop\Web\Informes de seguimiento\PNMNNA\"/>
    </mc:Choice>
  </mc:AlternateContent>
  <bookViews>
    <workbookView xWindow="0" yWindow="0" windowWidth="28800" windowHeight="11700"/>
  </bookViews>
  <sheets>
    <sheet name="Objetivos prioritarios" sheetId="1" r:id="rId1"/>
    <sheet name="Servicios" sheetId="2" r:id="rId2"/>
  </sheets>
  <definedNames>
    <definedName name="_xlnm._FilterDatabase" localSheetId="0" hidden="1">'Objetivos prioritarios'!$B$8:$U$29</definedName>
    <definedName name="_xlnm._FilterDatabase" localSheetId="1" hidden="1">Servicios!$A$8:$Y$60</definedName>
    <definedName name="_xlnm.Print_Area" localSheetId="0">'Objetivos prioritarios'!$B$1:$T$35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0" i="2" l="1"/>
  <c r="Y31" i="2"/>
  <c r="Y32" i="2"/>
  <c r="Y33" i="2"/>
  <c r="Y34" i="2"/>
  <c r="Y35" i="2"/>
  <c r="Y36" i="2"/>
  <c r="Y37" i="2"/>
  <c r="Y38" i="2"/>
  <c r="Y39" i="2"/>
  <c r="Y40" i="2"/>
  <c r="Y41" i="2"/>
  <c r="Y42" i="2"/>
  <c r="Y43" i="2"/>
  <c r="Y44" i="2"/>
  <c r="Y45" i="2"/>
  <c r="Y46" i="2"/>
  <c r="Y47" i="2"/>
  <c r="Y48" i="2"/>
  <c r="Y49" i="2"/>
  <c r="Y50" i="2"/>
  <c r="Y51" i="2"/>
  <c r="T25" i="1" l="1"/>
  <c r="T11" i="1"/>
  <c r="T12" i="1"/>
  <c r="T13" i="1"/>
  <c r="T14" i="1"/>
  <c r="T15" i="1"/>
  <c r="T16" i="1"/>
  <c r="T17" i="1"/>
  <c r="T18" i="1"/>
  <c r="T19" i="1"/>
  <c r="T20" i="1"/>
  <c r="T21" i="1"/>
  <c r="T22" i="1"/>
  <c r="T23" i="1"/>
  <c r="T24" i="1"/>
  <c r="T10" i="1"/>
  <c r="T9" i="1"/>
  <c r="Y16" i="2" l="1"/>
  <c r="Y17" i="2"/>
  <c r="Y18" i="2"/>
  <c r="Y19" i="2"/>
  <c r="Y20" i="2"/>
  <c r="Y21" i="2"/>
  <c r="Y22" i="2"/>
  <c r="Y23" i="2"/>
  <c r="Y24" i="2"/>
  <c r="Y25" i="2"/>
  <c r="Y26" i="2"/>
  <c r="Y27" i="2"/>
  <c r="Y28" i="2"/>
  <c r="Y29" i="2"/>
  <c r="Y11" i="2"/>
  <c r="Y12" i="2"/>
  <c r="Y13" i="2"/>
  <c r="Y14" i="2"/>
  <c r="Y15" i="2"/>
  <c r="Y10" i="2"/>
  <c r="Y9" i="2"/>
</calcChain>
</file>

<file path=xl/comments1.xml><?xml version="1.0" encoding="utf-8"?>
<comments xmlns="http://schemas.openxmlformats.org/spreadsheetml/2006/main">
  <authors>
    <author>Hans</author>
    <author>Luciana Pardo</author>
  </authors>
  <commentList>
    <comment ref="T7" authorId="0" shapeId="0">
      <text>
        <r>
          <rPr>
            <sz val="9"/>
            <color indexed="81"/>
            <rFont val="Tahoma"/>
            <family val="2"/>
          </rPr>
          <t>( (Valor obtenido - línea de base) / (Logro esperado - línea de base) ) x 100</t>
        </r>
      </text>
    </comment>
    <comment ref="U30" authorId="1" shapeId="0">
      <text>
        <r>
          <rPr>
            <b/>
            <sz val="9"/>
            <color indexed="81"/>
            <rFont val="Tahoma"/>
            <family val="2"/>
          </rPr>
          <t>Luciana Pardo:</t>
        </r>
        <r>
          <rPr>
            <sz val="9"/>
            <color indexed="81"/>
            <rFont val="Tahoma"/>
            <family val="2"/>
          </rPr>
          <t xml:space="preserve">
¿Es como un balance general del avance de los indicadores de los objetivos prioritarios? Si es el caso, tal vez mencionarlo.</t>
        </r>
      </text>
    </comment>
  </commentList>
</comments>
</file>

<file path=xl/comments2.xml><?xml version="1.0" encoding="utf-8"?>
<comments xmlns="http://schemas.openxmlformats.org/spreadsheetml/2006/main">
  <authors>
    <author>Hans</author>
  </authors>
  <commentList>
    <comment ref="Y7" authorId="0" shapeId="0">
      <text>
        <r>
          <rPr>
            <sz val="9"/>
            <color indexed="81"/>
            <rFont val="Tahoma"/>
            <family val="2"/>
          </rPr>
          <t>((Valor obtenido-línea de base))/((Logro esperado-línea de base)) x100</t>
        </r>
      </text>
    </comment>
  </commentList>
</comments>
</file>

<file path=xl/sharedStrings.xml><?xml version="1.0" encoding="utf-8"?>
<sst xmlns="http://schemas.openxmlformats.org/spreadsheetml/2006/main" count="1147" uniqueCount="445">
  <si>
    <t>Objetivo prioritario</t>
  </si>
  <si>
    <t>Indicador</t>
  </si>
  <si>
    <t>Línea de base</t>
  </si>
  <si>
    <t>Valor obtenido</t>
  </si>
  <si>
    <t>Año</t>
  </si>
  <si>
    <t>Valor</t>
  </si>
  <si>
    <t>Cod.</t>
  </si>
  <si>
    <t>Nombre</t>
  </si>
  <si>
    <t>Lineamiento</t>
  </si>
  <si>
    <t>Servicios</t>
  </si>
  <si>
    <t>Fuente</t>
  </si>
  <si>
    <t>Base de datos</t>
  </si>
  <si>
    <t>Cod. Unidad ejecutora</t>
  </si>
  <si>
    <t>Logro esperado</t>
  </si>
  <si>
    <t>Unidad orgánica</t>
  </si>
  <si>
    <t>Cod. Pliego</t>
  </si>
  <si>
    <t>OP.01</t>
  </si>
  <si>
    <t>IOP.01.01</t>
  </si>
  <si>
    <t>INEI</t>
  </si>
  <si>
    <t>LN.01.01</t>
  </si>
  <si>
    <t>SS.01.01.01</t>
  </si>
  <si>
    <t>ISS.01.01.01.01</t>
  </si>
  <si>
    <t>OP.02</t>
  </si>
  <si>
    <t>LN.01.02</t>
  </si>
  <si>
    <t>SS.01.01.02</t>
  </si>
  <si>
    <t>IOP.02.01</t>
  </si>
  <si>
    <t>OP.03</t>
  </si>
  <si>
    <t>OP.04</t>
  </si>
  <si>
    <t>IOP.03.01</t>
  </si>
  <si>
    <t>Unidad responsable del registro del indicador</t>
  </si>
  <si>
    <t>Fiabilidad</t>
  </si>
  <si>
    <t>Cod. Unidad orgánica</t>
  </si>
  <si>
    <t>Indicador del estándar del servicio</t>
  </si>
  <si>
    <t>VALORES OBTENIDOS DE LOS INDICADORES DE OBJETIVOS PRIORITARIOS</t>
  </si>
  <si>
    <t>VALORES OBTENIDOS DE LOS INDICADORES DEL ESTÁNDAR DEL SERVICIO</t>
  </si>
  <si>
    <t>039</t>
  </si>
  <si>
    <t>001087</t>
  </si>
  <si>
    <t>Avance 2021 (%)</t>
  </si>
  <si>
    <t>Estándar de cumplimiento</t>
  </si>
  <si>
    <t>OP.05</t>
  </si>
  <si>
    <t>Sector rector o conductor: Ministerio de la Mujer y Poblaciones Vulnerables</t>
  </si>
  <si>
    <t>IOP.04.01</t>
  </si>
  <si>
    <t>IOP.05.01</t>
  </si>
  <si>
    <t>ENAHO</t>
  </si>
  <si>
    <t>LN.01.03</t>
  </si>
  <si>
    <t>LN.02.01</t>
  </si>
  <si>
    <t>LN.02.02</t>
  </si>
  <si>
    <t>LN.02.04</t>
  </si>
  <si>
    <t>LN.02.05</t>
  </si>
  <si>
    <t>LN.03.01</t>
  </si>
  <si>
    <t>LN.03.02</t>
  </si>
  <si>
    <t>LN.04.01</t>
  </si>
  <si>
    <t>LN.04.02</t>
  </si>
  <si>
    <t>LN.04.03</t>
  </si>
  <si>
    <t>Oportunidad</t>
  </si>
  <si>
    <t>Accesibilidad</t>
  </si>
  <si>
    <t>Continuidad</t>
  </si>
  <si>
    <t>Mejorar las condiciones de vida saludables de las niñas, niños y adolescentes.</t>
  </si>
  <si>
    <t>Fortalecer el desarrollo de la autonomía de las niñas, niños y adolescentes.</t>
  </si>
  <si>
    <t xml:space="preserve"> Disminuir el riesgo de desproteción de las niñas, niños y adolescentes.</t>
  </si>
  <si>
    <t>Fortalecer la participación de las niñas, niños y adolescentes en los distintos espacios de decisión de su vida diaria.</t>
  </si>
  <si>
    <t>Optimizar la gobernanza vinculado al ejercicio de derechos de las niñas, niños y adolescentes.</t>
  </si>
  <si>
    <t>Índice del presupuesto público en niñas, niños y adolescentes.</t>
  </si>
  <si>
    <t>Índice de participación de niñas, niños y adolescentes en espacios de participación de su vida diaria.</t>
  </si>
  <si>
    <t>IOP.03.02</t>
  </si>
  <si>
    <t>IOP.03.03</t>
  </si>
  <si>
    <t>IOP.03.04</t>
  </si>
  <si>
    <t>IOP.03.05</t>
  </si>
  <si>
    <t>IOP.03.06</t>
  </si>
  <si>
    <t>Porcentaje de niñas, niños y adolescentes de 9 a 17 años de edad, en situación de riesgo de desprotección familiar.</t>
  </si>
  <si>
    <t>Porcentaje niñas, niños y adolescentes de 9 a 17 años de edad víctimas de algún tipo de violencia (psicológica o física) en su hogar, en los últimos 12 meses.</t>
  </si>
  <si>
    <t>Porcentaje de adolescentes de 12 a 17 años de edad que han sido víctimas de violencia sexual, alguna vez en su vida.</t>
  </si>
  <si>
    <t>Porcentaje de niñas, niños y adolescentes de 9 a 17 años de edad, que han sido afectados por una situación de violencia entre pares en el entorno escolar, en los últimos 12 meses.</t>
  </si>
  <si>
    <t>Porcentaje de niños y niñas de 5 a 13 años de edad que trabajan por debajo de la edad mínima.</t>
  </si>
  <si>
    <t>Porcentaje de adolescentes de 14 a 17 años de edad que trabajan en condición peligrosa.</t>
  </si>
  <si>
    <t>IOP.02.02</t>
  </si>
  <si>
    <t>IOP.02.03</t>
  </si>
  <si>
    <t>Porcentaje de adolescentes de 15 a 17 años de edad que ya son madres o están embarazadas por primera vez.</t>
  </si>
  <si>
    <t>Porcentaje de niños y niñas entre 9 y 12 meses de edad que tiene adecuada interacción madre-hijo/a como precursor del apego seguro.</t>
  </si>
  <si>
    <t>Tasa de conclusión, primaria, grupo de edades 12-13 (% del total).</t>
  </si>
  <si>
    <t>Tasa de conclusión, secundaria, grupo de edades 17-18 (% del total).</t>
  </si>
  <si>
    <t>IOP.01.02</t>
  </si>
  <si>
    <t>IOP.01.03</t>
  </si>
  <si>
    <t>IOP.01.04</t>
  </si>
  <si>
    <t>IOP.01.05</t>
  </si>
  <si>
    <t>Porcentaje de nacidos vivos menores de 37 semanas de gestación.</t>
  </si>
  <si>
    <t>Porcentaje de niños y niñas menores de 5 años de edad con desnutrición crónica.</t>
  </si>
  <si>
    <t>Porcentaje de anemia en niñas y niños de 6 a 35 meses.</t>
  </si>
  <si>
    <t>Prevalencia de anemia en mujeres adolescentes entre 12 y 17 años de edad.</t>
  </si>
  <si>
    <t>Porcentaje de adolescentes que señalaron tener mucha dificultad para realizar sus actividades diarias por un problema de salud mental.</t>
  </si>
  <si>
    <t>Encuesta Demográfica y de Salud Familiar - ENDES</t>
  </si>
  <si>
    <t>ENDES</t>
  </si>
  <si>
    <t>Política Nacional: Política Nacional Multisectorial para las niñas, niños y adolescentes al 2030</t>
  </si>
  <si>
    <t>Encuesta Nacional de Hogares - ENAHO</t>
  </si>
  <si>
    <t>Registros administrativos</t>
  </si>
  <si>
    <t>MINEDU</t>
  </si>
  <si>
    <t>Encuesta Nacional Sobre Relaciones Sociales - ENARES</t>
  </si>
  <si>
    <t>ENARES</t>
  </si>
  <si>
    <t>ENARES / ENAHO / Registros administrativos</t>
  </si>
  <si>
    <t>INEI / MIMP</t>
  </si>
  <si>
    <t>ND</t>
  </si>
  <si>
    <t>Disminuir el riesgo de desprotección de las niñas, niños y adolescentes.</t>
  </si>
  <si>
    <t>Garantizar la atención y tratamiento integral en salud, por curso de vida, para las gestantes, niñas, niños y adolescentes y sus familias, con énfasis en disminuir el embarazo en adolescentes.</t>
  </si>
  <si>
    <t>Garantizar las condiciones de habitabilidad y adecuación del hogar y el acceso a agua y saneamiento de los hogares.</t>
  </si>
  <si>
    <t>LN.01.04</t>
  </si>
  <si>
    <t>Garantizar la atención y tratamiento de la salud mental de las y los niñas, niños y adolescentes.</t>
  </si>
  <si>
    <t>Propiciar el desarrollo de saberes, conocimientos y prácticas de autocuidado de la salud física, emocional y mental de niñas, niños y adolescentes.</t>
  </si>
  <si>
    <t>Incentivar el aprendizaje de habilidades cognitivas y socioemocionales en la primera infancia (0 – 05).</t>
  </si>
  <si>
    <t>Incrementar el acceso y conclusión oportuna de las niñas, niños y adolescentes en una educación básica de calidad con pertinencia cultural, que garanticen el nivel satisfactorio en sus logros de aprendizaje.</t>
  </si>
  <si>
    <t>Fortalecer las conductas y actitudes positivas para la valoración de su identidad y el establecimiento de relaciones saludables hacia una reducción de las conductas de riesgo conducentes al consumo de drogas en las niñas, niños y adolescentes.</t>
  </si>
  <si>
    <t>Incrementar la práctica regular de la actividad física, recreación, deporte, juego y prácticas que promuevan una vida activa y saludable de las niñas, niños y adolescentes.</t>
  </si>
  <si>
    <t>Mejorar las competencias parentales, fortaleciendo pautas de crianza positiva con enfoques de ciclo de vida, género, perspectiva de discapacidad e interculturalidad en las madres, padres y cuidadores.</t>
  </si>
  <si>
    <t>Mejorar la capacidad de identificación, prevención y denuncia de las diferentes formas de violencia, en la niñez y adolescencia.</t>
  </si>
  <si>
    <t>LN.03.04</t>
  </si>
  <si>
    <t>Incrementar el acceso de oportuno a servicios orientados a la atención, recuperación y reintegración de niñas, niños y adolescentes víctimas de violencia, trata y explotación sexual.</t>
  </si>
  <si>
    <t>LN.03.05</t>
  </si>
  <si>
    <t>LN.03.06</t>
  </si>
  <si>
    <t>LN.03.07</t>
  </si>
  <si>
    <t>Incrementar el acceso a intervenciones orientadas a la erradicación del trabajo infantil y protección del adolescente que trabaja.</t>
  </si>
  <si>
    <t>Incrementar la adopción de actitudes y prácticas de reconocimiento y valoración de la diversidad a fin de prevenir todo tipo de discrminiación hacia las niñas, niños y adolescentes, en la ciudadanía.</t>
  </si>
  <si>
    <t>Incrementar el acceso oportuno a servicios orientados a la prevención y atención del riesgo y desprotección familiar de niñas, niños y adolescentes.</t>
  </si>
  <si>
    <t>Incrementar el acceso a espacios seguros y de socialización que permitan la promoción de la diversidad cultural, política y artística de las niñas, niños y adolescentes.</t>
  </si>
  <si>
    <t>Mejorar el acceso y uso de tecnologías de información y comunicación de las niñas, niños y adolescentes.</t>
  </si>
  <si>
    <t>Desarrollar capacidades que permitan la participación en la toma de decisiones en el entorno familiar y comunitario de las niñas, niños y adolescentes.</t>
  </si>
  <si>
    <t>Servicio de atención prenatal.</t>
  </si>
  <si>
    <t>Servicio de control de crecimiento y desarrollo a recién nacidos, niñas y niños - CRED.</t>
  </si>
  <si>
    <t>Servicio de salud para el cuidado integral del adolescente.</t>
  </si>
  <si>
    <t>SS.01.01.03</t>
  </si>
  <si>
    <t>Servicio de atención en salud a través de telemedicina.</t>
  </si>
  <si>
    <t>Viviendas rurales mejoradas para la población en situación de pobreza del ámbito rural.</t>
  </si>
  <si>
    <t>SS.01.01.04</t>
  </si>
  <si>
    <t>SS.01.02.01</t>
  </si>
  <si>
    <t>Promoción del acceso a viviendas adecuadas de la población en ámbitos urbanos de los estratos socioeconómicos C, D y E.</t>
  </si>
  <si>
    <t>SS.01.02.02</t>
  </si>
  <si>
    <t>SS.01.02.03</t>
  </si>
  <si>
    <t>Servicio de saneamiento ampliado, mejorado y rehabilitado en beneficio de la población del ámbito urbano y rural.</t>
  </si>
  <si>
    <t>SS.01.03.01</t>
  </si>
  <si>
    <t>Servicio de detección temprana en problemas de salud mental.</t>
  </si>
  <si>
    <t>SS.01.04.02</t>
  </si>
  <si>
    <t>Servicio de acompañamiento a familias – SAF.</t>
  </si>
  <si>
    <t>Servicio educación inicial para el desarrollo cognitivo y socioemocional (0 a 5 años).</t>
  </si>
  <si>
    <t>Servicio de cuidado diurno - SCD.</t>
  </si>
  <si>
    <t>SS.02.01.01</t>
  </si>
  <si>
    <t>SS.02.01.02</t>
  </si>
  <si>
    <t>SS.02.02.01</t>
  </si>
  <si>
    <t>SS.02.04.01</t>
  </si>
  <si>
    <t>Servicios de educación básica regular diferenciados para incrementar el acceso y la conclusión oportuna de acuerdo con el contexto de las NNA.</t>
  </si>
  <si>
    <t>SS.02.05.01</t>
  </si>
  <si>
    <t>SS.02.04.02</t>
  </si>
  <si>
    <t>Servicio de prevención del consumo de drogas en el ámbito educativo.</t>
  </si>
  <si>
    <t>Servicio de orientación, consejería e intervención breve para la atención de niños, niñas y adolescentes con consumo de drogas.</t>
  </si>
  <si>
    <t>SS.03.01.02</t>
  </si>
  <si>
    <t>Servicio de educación física para promover una vida activa y saludable en las NNA.</t>
  </si>
  <si>
    <t>SS.03.01.01</t>
  </si>
  <si>
    <t>SS.03.04.04</t>
  </si>
  <si>
    <t>Servicio de fortalecimiento capacidades de los padres, madres o tutores para el cuidado de nna con discapacidad (SAIPD).</t>
  </si>
  <si>
    <t>Servicio de fortalecimiento familiar acercándonos.</t>
  </si>
  <si>
    <t>SS.03.02.01</t>
  </si>
  <si>
    <t>SS.03.04.01</t>
  </si>
  <si>
    <t>SS.03.04.02</t>
  </si>
  <si>
    <t>SS.03.04.03</t>
  </si>
  <si>
    <t>SS.03.04.05</t>
  </si>
  <si>
    <t>Servicio para el reporte y seguimiento para la atención oportuna de los casos de violencia contra las niñas, niños y adolescentes a través del portal Síseve.</t>
  </si>
  <si>
    <t>Servicio de atención de la violencia familiar y sexual a niñas, niños y adolescentes.</t>
  </si>
  <si>
    <t>Servicio de atención en salud mental para víctimas de violencia (SAISVI).</t>
  </si>
  <si>
    <t>Servicio de atención en patrocinio legal a favor de niñas, niños y adolescentes víctimas de violencia, trata de personas y explotación sexual.</t>
  </si>
  <si>
    <t>Servicio de atención integral de niñas, niños y adolescentes vulnerables al delito de trata de personas.</t>
  </si>
  <si>
    <t>Servicio de atención integral de niñas, niños y adolescentes vulnerables al delito de explotación sexual.</t>
  </si>
  <si>
    <t>SS.03.05.01</t>
  </si>
  <si>
    <t>SS.03.06.01</t>
  </si>
  <si>
    <t>SS.03.07.01</t>
  </si>
  <si>
    <t>SS.03.05.02</t>
  </si>
  <si>
    <t>Servicio de autorización previa a las y los adolescentes para que realicen trabajo por cuenta ajena o en relación de dependencia.</t>
  </si>
  <si>
    <t>Servicio de restitución derechos de las nna en situación de calle (servicio de educadores de calle).</t>
  </si>
  <si>
    <t>Servicio de sensibilización para el fortalecimiento de la identidad étnico cultural de las NNA.</t>
  </si>
  <si>
    <t>Servicio de cuidado diurno de niños, niñas y promoción del adolescente en riesgo de desprotección familiar (CEDIF).</t>
  </si>
  <si>
    <t>SS.03.07.02</t>
  </si>
  <si>
    <t>SS.03.07.03</t>
  </si>
  <si>
    <t>SS.03.07.05</t>
  </si>
  <si>
    <t>SS.03.07.06</t>
  </si>
  <si>
    <t>SS.03.07.07</t>
  </si>
  <si>
    <t>SS.03.07.08</t>
  </si>
  <si>
    <t>SS.03.07.09</t>
  </si>
  <si>
    <t>SS.03.07.10</t>
  </si>
  <si>
    <t>Servicio de acreditación de las defensorías municipal de la niña, niño y adolescente (DEMUNA).</t>
  </si>
  <si>
    <t>Servicio juguemos en tu DEMUNA para el fortalecimiento de capacidades de autoprotección de niñas, niños y adolescentes.</t>
  </si>
  <si>
    <t>Servicio de acreditación de los centros de acogida residencial para las niñas, niños y adolescentes en situación de desprotección familiar.</t>
  </si>
  <si>
    <t>Servicio de acogimiento residencial para niñas, niños y adolescentes en situación de desprotección familiar y riesgo social.</t>
  </si>
  <si>
    <t>Servicio de protección especial a niñas, niños y adolescentes en situación de riesgo o desprotección familiar provisional.</t>
  </si>
  <si>
    <t>Servicio de familias acogedoras para niñas, niños y adolescentes en situación de desprotección familiar provisional.</t>
  </si>
  <si>
    <t>Adopción de niñas, niños y adolescentes declarados en desprotección familiar y adoptabilidad con una familia idónea.</t>
  </si>
  <si>
    <t>Servicio de atención en patrocinio legal a favor de niñas, niños y adolescentes en situación de desprotección familiar y adopción.</t>
  </si>
  <si>
    <t>SS.04.01.02</t>
  </si>
  <si>
    <t>SS.04.01.03</t>
  </si>
  <si>
    <t>SS.04.02.01</t>
  </si>
  <si>
    <t>SS.04.03.01</t>
  </si>
  <si>
    <t>Servicio de promoción y fortalecimiento de los consejos consultivos de niñas, niños y adolescentes.</t>
  </si>
  <si>
    <t>Servicio de dotación de infraestructura y equipamiento urbano, sostenible y accesible, para centros poblados urbanos del país.</t>
  </si>
  <si>
    <t>Servicio de cobertura a internet fijo que contribuye al fortalecimiento de capacidades de las NNA.</t>
  </si>
  <si>
    <t>Servicio de fortalecimiento de capacidades para mejorar la participación de las niñas, niños y adolescentes en los procedimientos que les involucren o afecten.</t>
  </si>
  <si>
    <t>Pertinencia Geográfica</t>
  </si>
  <si>
    <t>Porcentaje de gestantes que en ultimo nacimiento en los 5 años antes de la encuesta recibieron 6 o más controles</t>
  </si>
  <si>
    <t>Proporción de menores de 36 meses con controles de crecimiento y desarrollo (CRED) completo para su edad.</t>
  </si>
  <si>
    <t>Porcentaje de adolescentes con plan de atención integral culminado</t>
  </si>
  <si>
    <t>Porcentaje de NNA atendidos mediante telemedicina, en IPRESS con el servicio implementado adecuadamente</t>
  </si>
  <si>
    <t>Porcentaje de población de niñas, niños y adolescentes pobres en el ámbito rural con Déficit Cualitativo en los componentes de material irrecuperable y hacinamiento.</t>
  </si>
  <si>
    <t>Porcentaje de población niña, niño y adolescente en los estratos C, D y E con Déficit Habitacional</t>
  </si>
  <si>
    <t>Porcentaje de población urbana con acceso a agua potable mediante red pública</t>
  </si>
  <si>
    <t>Porcentaje de población rural que tiene acceso al servicio de agua por red pública</t>
  </si>
  <si>
    <t>Porcentaje de NNA con tamizaje positivo en trastornos mentales y del comportamiento, que inician la atención en los servicios de salud mental</t>
  </si>
  <si>
    <t>Proporción de niñas y niños que inician el acompañamiento familiar en los primeros 30 días de edad (afiliación temprana)</t>
  </si>
  <si>
    <t>Tasa neta de matrícula de niñas y niños de 0 a 2 años</t>
  </si>
  <si>
    <t>Tasa neta de matrícula de niñas y niños de 3 a 5 años</t>
  </si>
  <si>
    <t>Porcentaje de niñas y niños de 6 a 36 meses de edad que reciben el Servicio de Cuidado Diurno.</t>
  </si>
  <si>
    <t>Tasa neta de matrícula de estudiantes de nivel secundaria de los MSE Secundaria Rural</t>
  </si>
  <si>
    <t>Porcentaje de estudiantes de nivel secundario con alta percepción de riesgo sobre el consumo de 5 drogas psicoactivas legales e ilegales</t>
  </si>
  <si>
    <t>Porcentaje de niñas, niños y adolescentes atendidos por problemas asociados al consumo de drogas que concluyen el paquete integral de intervención</t>
  </si>
  <si>
    <t>Porcentaje de instituciones educativas públicas de la Educación Básica que asignan 3 horas semanales de Educación Física</t>
  </si>
  <si>
    <t>Porcentaje de familias de NNA con discapacidad que culminan el proceso de atención en dos (2) años o menos</t>
  </si>
  <si>
    <t>Porcentaje de familias con hijos menores de 18 años en riesgo de desprotección familiar que reciben 2 visitas domiciliarias mensuales durante los últimos 12 meses</t>
  </si>
  <si>
    <t>Porcentaje de casos reportados en el SíseVe que son atendidos de manera oportuna</t>
  </si>
  <si>
    <t>Porcentaje de niñas, niños y adolescentes víctimas de violencia que retornan a los servicios de atención por un nuevo hecho de violencia</t>
  </si>
  <si>
    <t>Porcentaje de niñas, niños y adolescentes con diagnóstico de violencia y/o maltrato infantil, que inician la atención en los servicios de salud mental de los establecimientos de salud- EESS</t>
  </si>
  <si>
    <t>Porcentaje de patrocinios otorgados a niñas, niños y adolescentes mediante el servicio de Defensa Pública víctimas de violencia</t>
  </si>
  <si>
    <t>Porcentaje de patrocinios otorgados a niñas, niños y adolescentes mediante el servicio de Defensa Pública víctimas de trata de personas.</t>
  </si>
  <si>
    <t>Porcentaje de patrocinios otorgados a niñas, niños y adolescentes mediante el servicio de Defensa Pública víctimas de explotación sexual.</t>
  </si>
  <si>
    <t>Porcentaje de niñas, niños y adolescentes afectados por delito de trata de personas que son atendidos por medio de un protocolo estandarizado de intervención</t>
  </si>
  <si>
    <t>Porcentaje de NNA afectados por la explotación sexual atendidos mediante un protocolo estandarizado de intervención</t>
  </si>
  <si>
    <t>Porcentaje de adolescentes que solicitan autorización laboral previa, atendidos oportunamente</t>
  </si>
  <si>
    <t>Porcentaje de niñas, niños y adolescentes atendidos en el Servicio Educadores de Calle que cuentan con Plan de Trabajo Individual aprobado</t>
  </si>
  <si>
    <t>Porcentaje de niñas, niños y adolescentes que reciben componentes de sensibilización del servicio propuesto</t>
  </si>
  <si>
    <t>Porcentaje de Niñas, Niños o Adolescentes que culminan el proceso de atención del fortalecimiento de sus habilidades personales y sociales</t>
  </si>
  <si>
    <t>Porcentaje de DEMUNA acreditadas</t>
  </si>
  <si>
    <t>Porcentaje de niñas, niños y adolescentes que asistieron al menos a 15 sesiones de fortalecimiento de capacidades de autoprotección mediante metodologías lúdicas</t>
  </si>
  <si>
    <t>Porcentaje de Centros de Acogida Residencial acreditados</t>
  </si>
  <si>
    <t>Porcentaje de niñas, niños y adolescentes con o sin discapacidad en acogimiento residencial que cuentan con informes evolutivos del Plan de Trabajo Individual dentro de los plazos establecidos</t>
  </si>
  <si>
    <t>Porcentaje de niñas, niños y adolescentes en situación de riesgo o desprotección familiar provisional que cuentan con un Plan de Trabajo Individual aprobado en el plazo establecido</t>
  </si>
  <si>
    <t>Porcentaje de personas o familias acogedoras con competencias parentales fortalecidas, para la protección temporal de niñas, niños y adolescentes en situación de desprotección familiar provisional</t>
  </si>
  <si>
    <t>Porcentaje de niñas, niños y adolescentes declarados judicialmente en desprotección familiar protegidos en una familia adoptiva oportunamente</t>
  </si>
  <si>
    <t>Tasa de variación porcentual anual de patrocinios por Defensa Pública a niñas, niños y adolescentes en situación de desprotección familiar</t>
  </si>
  <si>
    <t>Porcentaje de Gobiernos Regionales con Plan de Trabajo Anual implementado</t>
  </si>
  <si>
    <t>Porcentaje de la población niño, niña y adolescente en hogares urbanos con acceso a servicios de infraestructura y equipamiento urbano</t>
  </si>
  <si>
    <t>Porcentaje de localidades, con más de 100 habitantes o que tengan una entidad pública, con cobertura de internet fijo</t>
  </si>
  <si>
    <t>Porcentaje de niñas, niños y adolescentes miembros de CCONNA regionales que fortalecieron sus capacidades de participación</t>
  </si>
  <si>
    <t>Accesibilidad Geográfica</t>
  </si>
  <si>
    <t>Oportunidad en el seguimiento</t>
  </si>
  <si>
    <t>Idoneidad de la familia acogedora</t>
  </si>
  <si>
    <t>Accesibilidad Física</t>
  </si>
  <si>
    <t>Velocidad</t>
  </si>
  <si>
    <t>ISS.01.01.02.01</t>
  </si>
  <si>
    <t>ISS.01.01.03.01</t>
  </si>
  <si>
    <t>ISS.01.01.04.01</t>
  </si>
  <si>
    <t>ISS.01.02.01.01</t>
  </si>
  <si>
    <t>ISS.01.02.02.01</t>
  </si>
  <si>
    <t>ISS.01.02.03.01</t>
  </si>
  <si>
    <t>ISS.01.02.03.02</t>
  </si>
  <si>
    <t>ISS.01.03.01.01</t>
  </si>
  <si>
    <t>ISS.01.04.02.01</t>
  </si>
  <si>
    <t>ISS.02.01.01.01</t>
  </si>
  <si>
    <t>ISS.02.01.01.02</t>
  </si>
  <si>
    <t>ISS.02.01.02.01</t>
  </si>
  <si>
    <t>ISS.02.02.01.01</t>
  </si>
  <si>
    <t>ISS.02.04.01.01</t>
  </si>
  <si>
    <t>ISS.02.04.02.01</t>
  </si>
  <si>
    <t>ISS.02.05.01.01</t>
  </si>
  <si>
    <t>ISS.03.01.01.01</t>
  </si>
  <si>
    <t>ISS.03.01.02.01</t>
  </si>
  <si>
    <t>ISS.03.02.01.01</t>
  </si>
  <si>
    <t>ISS.03.04.01.01</t>
  </si>
  <si>
    <t>ISS.03.04.02.01</t>
  </si>
  <si>
    <t>ISS.03.04.03.01</t>
  </si>
  <si>
    <t>ISS.03.04.03.02</t>
  </si>
  <si>
    <t>ISS.03.04.03.03</t>
  </si>
  <si>
    <t>ISS.03.04.04.01</t>
  </si>
  <si>
    <t>ISS.03.04.05.01</t>
  </si>
  <si>
    <t>ISS.03.05.01.01</t>
  </si>
  <si>
    <t>ISS.03.05.02.01</t>
  </si>
  <si>
    <t>ISS.03.06.01.01</t>
  </si>
  <si>
    <t>ISS.03.07.01.01</t>
  </si>
  <si>
    <t>ISS.03.07.02.01</t>
  </si>
  <si>
    <t>ISS.03.07.03.01</t>
  </si>
  <si>
    <t>ISS.03.07.05.01</t>
  </si>
  <si>
    <t>ISS.03.07.06.01</t>
  </si>
  <si>
    <t>ISS.03.07.07.01</t>
  </si>
  <si>
    <t>ISS.03.07.08.01</t>
  </si>
  <si>
    <t>ISS.03.07.09.01</t>
  </si>
  <si>
    <t>ISS.03.07.10.01</t>
  </si>
  <si>
    <t>ISS.04.01.02.01</t>
  </si>
  <si>
    <t>ISS.04.01.03.01</t>
  </si>
  <si>
    <t>ISS.04.02.01.01</t>
  </si>
  <si>
    <t>ISS.04.03.01.01</t>
  </si>
  <si>
    <t>Dirección de Salud Sexual y Reproductiva - MINSA</t>
  </si>
  <si>
    <t>Dirección de Intervenciones por Curso de Vida y Cuidado Integral de la Dirección General de Intervenciones Estratégicas en Salud Pública - MINSA</t>
  </si>
  <si>
    <t>Dirección de Intervenciones por Curso de Vida y Cuidado Integral. Etapa de Vida Adolescente y Joven - MINSA</t>
  </si>
  <si>
    <t>Dirección de Telemedicina (DITEL)- MINSA</t>
  </si>
  <si>
    <t>Programa Nacional de Vivienda Rural (PNVR) - MVCS</t>
  </si>
  <si>
    <t>Dirección General de Programas y Proyectos en Vivienda y Urbanismo (DGPPVU) - MVCS</t>
  </si>
  <si>
    <t>DGPRCS - MVCS</t>
  </si>
  <si>
    <t>Dirección General de Intervenciones Estratégicas en Salud Pública (DGIESP) - MINSA</t>
  </si>
  <si>
    <t>Programa Nacional Cuna Mas - MIDIS</t>
  </si>
  <si>
    <t>Dirección de Educación Inicial - Dirección de Educación Básica Especial - MINEDU</t>
  </si>
  <si>
    <t>DIGEIBIRA - DISER (MINEDU)</t>
  </si>
  <si>
    <t>Dirección de Promoción y Monitoreo (DPM) - DEVIDA</t>
  </si>
  <si>
    <t>Dirección de Educación Física y Deporte - MINEDU</t>
  </si>
  <si>
    <t>Unidad de Servicios de Protección de Personas con Discapacidad - USPPD - INABIF</t>
  </si>
  <si>
    <t>Unidad de Desarrollo Integral de las Familias - INABIF MIMP</t>
  </si>
  <si>
    <t>DIGC / DIGE MINEDU</t>
  </si>
  <si>
    <t>Programa AURORA - MIMP</t>
  </si>
  <si>
    <t>Dirección de Asistencia Legal y Defensa de Víctimas - MINJUSDH</t>
  </si>
  <si>
    <t>DPNNA - MIMP</t>
  </si>
  <si>
    <t>Dirección de Promoción y Protección de los Derechos Fundamentales Laborales Dirección General de Derechos Fundamentales y Seguridad y Salud - MTPE</t>
  </si>
  <si>
    <t>Unidad de Servicios de Protección de Niños, Niñas y Adolescentes - USPNNA -INABIF - MIMP</t>
  </si>
  <si>
    <t>Dirección General de Ciudadanía Intercultural - MINCUL</t>
  </si>
  <si>
    <t>UDIF - INABIF - MIMP</t>
  </si>
  <si>
    <t>DSLD-DGNNA-MIMP</t>
  </si>
  <si>
    <t>Unidad de Servicios de Protección de Niños, Niñas y Adolescentes USPNNA y Unidad de Servicios de Protección de Personas con Discapacidad - USPPD - INABIF - MIMP</t>
  </si>
  <si>
    <t>Programa de Mejoramiento Integral de Barrios (PMIB) - MVCS</t>
  </si>
  <si>
    <t>Programa Nacional de Telecomunicaciones (PRONATEL) - MTC</t>
  </si>
  <si>
    <t>Dirección Responsable</t>
  </si>
  <si>
    <t>Dirección General de Intervenciones Estratégicas en Salud Pública - MINSA</t>
  </si>
  <si>
    <t>Dirección General de Seguimiento y Evaluación - MIDIS</t>
  </si>
  <si>
    <t>Dirección de Educación Básica Regular - MINEDU</t>
  </si>
  <si>
    <t>Dirección General de la Dirección General de Educación Básica Regular - MINEDU</t>
  </si>
  <si>
    <t>Dirección General de Niñas, Niños y Adolescentes (DGNNA) - MIMP</t>
  </si>
  <si>
    <t>Dirección General de Derechos Fundamentales y Seguridad y Salud en el Trabajo - MTPE</t>
  </si>
  <si>
    <t>a/</t>
  </si>
  <si>
    <t>S/D</t>
  </si>
  <si>
    <t>b/</t>
  </si>
  <si>
    <t>c/</t>
  </si>
  <si>
    <t>011</t>
  </si>
  <si>
    <t>000117</t>
  </si>
  <si>
    <t>010</t>
  </si>
  <si>
    <t>000079</t>
  </si>
  <si>
    <t>040</t>
  </si>
  <si>
    <t>001424</t>
  </si>
  <si>
    <t>012</t>
  </si>
  <si>
    <t>000154</t>
  </si>
  <si>
    <t>037</t>
  </si>
  <si>
    <t>001082</t>
  </si>
  <si>
    <t>001160</t>
  </si>
  <si>
    <t>001232</t>
  </si>
  <si>
    <t>036</t>
  </si>
  <si>
    <t>001720</t>
  </si>
  <si>
    <t>006</t>
  </si>
  <si>
    <t>000015</t>
  </si>
  <si>
    <t>003</t>
  </si>
  <si>
    <t>001363</t>
  </si>
  <si>
    <t>001426</t>
  </si>
  <si>
    <t>001064</t>
  </si>
  <si>
    <t>d/</t>
  </si>
  <si>
    <t>e/</t>
  </si>
  <si>
    <t>f/</t>
  </si>
  <si>
    <t>h/</t>
  </si>
  <si>
    <t>g/</t>
  </si>
  <si>
    <t>d/ Informe N° D000010-2022-MIMP-DPNNA-RDC. Se ha elaborado una propuesta de Protocolo del Ministerio de la Mujer y Poblaciones Vulnerables para la prevención, detección, atención y reintegración del delito de trata de personas, que tiene como objetivo establecer acciones, pautas de trabajo y actuaciones actitudinales a seguir por las unidades orgánicas, órganos y programas del Ministerio de la Mujer y Poblaciones Vulnerables, para la prevención, detección, atención y reintegración de las personas afectadas por el delito de trata de personas, de acuerdo a sus competencias y funciones. Este documento está en proceso de alineamiento con lo establecido en el servicio de la PNMNNA al 2030. En consecuencia, actualmente no se cuenta con un protocolo estandarizado de intervención que establezca las pautas para la atención integral de niñas, niños y adolescentes vulnerables al delito de trata de personas de acuerdo a lo establecido PNMNNA al 2030.</t>
  </si>
  <si>
    <t>e/ Informe N° 2022/MIMP/DGNNA/DPNNA/ERA. Respecto a la implementación del servicio se debe indicar que en el año 2021 desde el espacio de la Subcomisión del Resultado Esperado 14 “Las y los adolescentes no son objeto de explotación sexual” del Plan Nacional de Acción por la Infancia y la Adolescencia 2021, se elaboró una propuesta de Lineamientos para la atención de las niñas, niños y adolescentes afectados/as por la explotación
sexual intrasectorial (actualmente se encuentra en la Dirección General de Niñas, Niños y Adolescentes), también se cuenta con otras herramientas orientadoras respecto de la explotación sexual contra niñas, niños y adolescentes, con la finalidad de visualizar y brindar pautas frente a la problemática; sin embargo, aún no se cuenta con un Protocolo estandarizado de intervención. Se considera que no se cuenta con información por reportar en los términos como se describe en la ficha del indicador dispuesta en el PNMNNA para el delito de la explotación sexual de niñas, niños y adolescentes; sin embargo, se viene coordinando para que en el 2022 haya avances al respecto que
respondan directamente al indicador.</t>
  </si>
  <si>
    <t>f/ Informe N° D000005-2022-MIMP-DPE-GAH. La información no ha sido posible alcanzarlo debido a que el Modelo Operacional de este indicador se encuentra en elaboración, y recién se viene diseñando los componentes para la evaluación de las familias, lo que permitirá contar con las variables con las cuales se medirá el indicador.</t>
  </si>
  <si>
    <t xml:space="preserve">g/ No se cuenta con información sobre la implementación del Servicio toda vez que está en proceso de elaboración la hoja de ruta para la elaboración e implementación del plan de trabajo de los CCONNA regionales, conforme a lo estipulado en la ficha del indicador de la referida Política. </t>
  </si>
  <si>
    <t xml:space="preserve">h/ No se cuenta con información sobre la implementación del Servicio toda vez que está en proceso de elaboración de los pasos previos para la elaboración de la metodología y su respectiva implementación, conforme a lo estipulado en la ficha del indicador de la referida Política. </t>
  </si>
  <si>
    <t>c/ La ENARES se desarrolla bianualmente, en el año 2020 no se desarrolló, por lo que fue programada para el año 2021; sin embargo, ante el contexto de la emergencia nacional por la pandemia del COVID 19 y la imposibilidad de recoger información de niños, niñas y adolescentes, en las instituciones educativas, el MIMP decidió no realizar dicha encuesta; por lo cual, no se contará con la información para el período 2021.</t>
  </si>
  <si>
    <t>b/ No ha sido reportado por la unidad responsable del MINSA.</t>
  </si>
  <si>
    <t>c/ No ha sido reportado por la unidad responsable del MINEDU.</t>
  </si>
  <si>
    <t>1087-04.04.01</t>
  </si>
  <si>
    <t>1087-04.04.02</t>
  </si>
  <si>
    <t>1087-02.09.01</t>
  </si>
  <si>
    <t>1160-01.07</t>
  </si>
  <si>
    <t>1160-01.09</t>
  </si>
  <si>
    <t>1160-01.06</t>
  </si>
  <si>
    <t>1087-04.04.03</t>
  </si>
  <si>
    <t>b/ El MINEDU reportó que no se cuenta con la información para el periodo 2021, ya que se requiere información de la INEI que está siendo procesada y se obtendrá a fines del mes de abril.</t>
  </si>
  <si>
    <t>a/ Mediante el oficio D000751-2022-MIMP-SG, se solicitó se brinde una fecha aproximada en la cual se dé la información respecto a los indicadores de Objetivos Prioritarios y Servicios con fuente INEI, obteniendo como respuesta que su disponibilidad es para la última semana del mes de abril.</t>
  </si>
  <si>
    <t>IOP.01.06</t>
  </si>
  <si>
    <t>117-06.02.01</t>
  </si>
  <si>
    <t>1424-07.04</t>
  </si>
  <si>
    <t>154-03.03.01</t>
  </si>
  <si>
    <t>117-06.02.04</t>
  </si>
  <si>
    <t>117-06.02.12</t>
  </si>
  <si>
    <t>117-07.03.02</t>
  </si>
  <si>
    <t>1082-03.03</t>
  </si>
  <si>
    <t>15-04.07.03</t>
  </si>
  <si>
    <t>154-03.03.02
154-03.03.0</t>
  </si>
  <si>
    <t>1363-15.01</t>
  </si>
  <si>
    <t xml:space="preserve"> </t>
  </si>
  <si>
    <t>Dirección de Protección Especial - DPE MIMP</t>
  </si>
  <si>
    <t>Dirección General de Adopciones - DGA MIMP</t>
  </si>
  <si>
    <t>Encuesta Demográfica de Salud Familiar - ENDES</t>
  </si>
  <si>
    <t>Registros administrativos Programa AURORA - MIMP</t>
  </si>
  <si>
    <t>Registros administrativos DPNNA - MIMP</t>
  </si>
  <si>
    <t>Registros del Reporte HIS MINSA</t>
  </si>
  <si>
    <t>HIS MINSA</t>
  </si>
  <si>
    <t>HIS MINSA
IPRESS - RENIPRESS</t>
  </si>
  <si>
    <t>Registros del Reporte HIS MINSA y RENIPRESS</t>
  </si>
  <si>
    <t>ENAPRES</t>
  </si>
  <si>
    <t>Registros del SISAF Módulo de intervención no presencial</t>
  </si>
  <si>
    <t>PNCM - MIDIS</t>
  </si>
  <si>
    <t>SIAGIE - MINEDU
RENIEC</t>
  </si>
  <si>
    <t>Registros del SIAGIE y del RENIEC</t>
  </si>
  <si>
    <t>INEI
MINEDU</t>
  </si>
  <si>
    <t>ENAHO
SIAGIE</t>
  </si>
  <si>
    <t>Registros del CUNA NET</t>
  </si>
  <si>
    <t>Registros del SIAGIE y Censo Poblacional</t>
  </si>
  <si>
    <t>SIAGIE - MINEDU
INEI</t>
  </si>
  <si>
    <t>Padrón de Beneficiarios de la modalidad ambulatoria del Servicio de Orientación, Consejería e Intervención Breve - Habla Franco</t>
  </si>
  <si>
    <t>SGF - Habla Franco - DEVIDA</t>
  </si>
  <si>
    <t>SIMDEV y SGF - Habla Franco - DEVIDA</t>
  </si>
  <si>
    <t>Padrón de Beneficiarios de la modalidad ambulatoria del Servicio de Orientación, Consejería e Intervención Breve - Habla Franco de DEVIDA.</t>
  </si>
  <si>
    <t>Registros del Padrón de servicios educativos</t>
  </si>
  <si>
    <t>Estructura Nominal Estandarizada - EDNE del Servicio.</t>
  </si>
  <si>
    <t xml:space="preserve">Registros administrativos USPPD - INABIF </t>
  </si>
  <si>
    <t>Registros administrativos de Acercándonos</t>
  </si>
  <si>
    <t>EDNE Acercándonos de la UDIF</t>
  </si>
  <si>
    <t>Portal SíseVe - MINEDU</t>
  </si>
  <si>
    <t>Registros del SíseVe - MINEDU</t>
  </si>
  <si>
    <t>Reporte HIS MINSA</t>
  </si>
  <si>
    <t>Registros administrativos del Reporte HIS MINSA</t>
  </si>
  <si>
    <t>Sistema de seguimiento de casos del MINJUSDH</t>
  </si>
  <si>
    <t>DATAMART</t>
  </si>
  <si>
    <t>Autorizaciones previas emitidas por parte de las Direcciones y Gerencias Regionales de Trabajo y Promoción del Empleo</t>
  </si>
  <si>
    <t>Registros de las autorizaciones previas emitidas por parte de las Direcciones y Gerencias Regionales de Trabajo y Promoción del Empleo</t>
  </si>
  <si>
    <t>EDNE Servicio Educadores de Calle</t>
  </si>
  <si>
    <t>Registros administrativos de la USPNNA - INABIF</t>
  </si>
  <si>
    <t>Registros administrativos del Ministerio de Cultura e instituciones con las que trabaja intersectorialmente y en distintos niveles de gobierno</t>
  </si>
  <si>
    <t>MINCUL</t>
  </si>
  <si>
    <t>Registros administrativos UDIF - INABIF</t>
  </si>
  <si>
    <t>EDNE UDIF</t>
  </si>
  <si>
    <t>Registros Administrativos DSLD</t>
  </si>
  <si>
    <t>DNA.dba</t>
  </si>
  <si>
    <t>JuguemosDesdeCasa 2021.xlsx</t>
  </si>
  <si>
    <t>Registros administrativos DPNNA-DGNNA-MIMP</t>
  </si>
  <si>
    <t>EDNE Centros de Acogida Residencial</t>
  </si>
  <si>
    <t>Registro administrativo de la USPNNA y USPPD – INABIF</t>
  </si>
  <si>
    <t>EDNE CAR USPNNA y EDNE USPPD</t>
  </si>
  <si>
    <t>Registros Administrativos UPE - EDNE UPE</t>
  </si>
  <si>
    <t>CONS_NAC_EDNE UPE_2021.xlsx</t>
  </si>
  <si>
    <t>Registros administrativos DPE</t>
  </si>
  <si>
    <t>EDNE Familias Acogedoras</t>
  </si>
  <si>
    <t>Registros Administrativos DGA</t>
  </si>
  <si>
    <t>EDNE DGA</t>
  </si>
  <si>
    <t>Encuesta Nacional de Programas Presupuestales - ENAPRES</t>
  </si>
  <si>
    <t>Registros de localidades atendidas por los proyectos desarrollados por PRONATEL y de localidades del INEI.</t>
  </si>
  <si>
    <t>PRONATEL - MTC
INEI</t>
  </si>
  <si>
    <t>MINEDU (Resoluciones que aprueban los Padrones de IIEE de Educación Básica con plaza de profesores de Educación Física)</t>
  </si>
  <si>
    <t>Registros administrativos  DPNNA</t>
  </si>
  <si>
    <t>Taxonomía del Gasto Público en Niñas, Niños y Adolescentes</t>
  </si>
  <si>
    <t>S/D: Sin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</si>
</sst>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Times New Roman"/>
      <family val="1"/>
    </font>
    <font>
      <sz val="12"/>
      <color theme="1"/>
      <name val="Times New Roman"/>
      <family val="1"/>
    </font>
    <font>
      <sz val="8"/>
      <name val="Calibri"/>
      <family val="2"/>
      <scheme val="minor"/>
    </font>
    <font>
      <b/>
      <sz val="11"/>
      <color theme="1"/>
      <name val="Times New Roman"/>
      <family val="1"/>
    </font>
    <font>
      <sz val="11"/>
      <color theme="1" tint="0.249977111117893"/>
      <name val="Calibri"/>
      <family val="2"/>
      <scheme val="minor"/>
    </font>
    <font>
      <b/>
      <u/>
      <sz val="16"/>
      <color theme="1"/>
      <name val="Franklin Gothic Book"/>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theme="0" tint="-0.499984740745262"/>
      </right>
      <top style="thin">
        <color auto="1"/>
      </top>
      <bottom style="thin">
        <color indexed="64"/>
      </bottom>
      <diagonal/>
    </border>
    <border>
      <left style="thin">
        <color theme="0" tint="-0.499984740745262"/>
      </left>
      <right/>
      <top style="thin">
        <color auto="1"/>
      </top>
      <bottom style="thin">
        <color indexed="64"/>
      </bottom>
      <diagonal/>
    </border>
    <border>
      <left/>
      <right/>
      <top style="thin">
        <color auto="1"/>
      </top>
      <bottom style="thin">
        <color indexed="64"/>
      </bottom>
      <diagonal/>
    </border>
    <border>
      <left/>
      <right style="thin">
        <color theme="0" tint="-0.499984740745262"/>
      </right>
      <top style="thin">
        <color auto="1"/>
      </top>
      <bottom style="thin">
        <color indexed="64"/>
      </bottom>
      <diagonal/>
    </border>
    <border>
      <left style="thin">
        <color auto="1"/>
      </left>
      <right style="thin">
        <color theme="0" tint="-0.499984740745262"/>
      </right>
      <top/>
      <bottom style="thin">
        <color auto="1"/>
      </bottom>
      <diagonal/>
    </border>
    <border>
      <left style="thin">
        <color theme="0" tint="-0.499984740745262"/>
      </left>
      <right style="thin">
        <color auto="1"/>
      </right>
      <top/>
      <bottom style="thin">
        <color auto="1"/>
      </bottom>
      <diagonal/>
    </border>
    <border>
      <left style="thin">
        <color auto="1"/>
      </left>
      <right style="thin">
        <color theme="0" tint="-0.499984740745262"/>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thin">
        <color auto="1"/>
      </right>
      <top style="thin">
        <color auto="1"/>
      </top>
      <bottom style="thin">
        <color indexed="64"/>
      </bottom>
      <diagonal/>
    </border>
    <border>
      <left/>
      <right style="thin">
        <color auto="1"/>
      </right>
      <top/>
      <bottom style="thin">
        <color auto="1"/>
      </bottom>
      <diagonal/>
    </border>
    <border>
      <left style="thin">
        <color indexed="64"/>
      </left>
      <right/>
      <top style="thin">
        <color auto="1"/>
      </top>
      <bottom style="thin">
        <color indexed="64"/>
      </bottom>
      <diagonal/>
    </border>
    <border>
      <left style="hair">
        <color auto="1"/>
      </left>
      <right style="hair">
        <color auto="1"/>
      </right>
      <top/>
      <bottom/>
      <diagonal/>
    </border>
    <border>
      <left style="hair">
        <color auto="1"/>
      </left>
      <right style="hair">
        <color auto="1"/>
      </right>
      <top style="thin">
        <color auto="1"/>
      </top>
      <bottom/>
      <diagonal/>
    </border>
    <border>
      <left style="thin">
        <color theme="0" tint="-0.499984740745262"/>
      </left>
      <right/>
      <top/>
      <bottom style="thin">
        <color auto="1"/>
      </bottom>
      <diagonal/>
    </border>
    <border>
      <left style="thin">
        <color theme="0" tint="-0.499984740745262"/>
      </left>
      <right style="thin">
        <color theme="0" tint="-0.499984740745262"/>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auto="1"/>
      </top>
      <bottom/>
      <diagonal/>
    </border>
    <border>
      <left style="thin">
        <color auto="1"/>
      </left>
      <right style="hair">
        <color auto="1"/>
      </right>
      <top/>
      <bottom/>
      <diagonal/>
    </border>
  </borders>
  <cellStyleXfs count="1">
    <xf numFmtId="0" fontId="0" fillId="0" borderId="0"/>
  </cellStyleXfs>
  <cellXfs count="9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4" fillId="3" borderId="1" xfId="0" applyFont="1" applyFill="1" applyBorder="1" applyAlignment="1">
      <alignment horizontal="center" vertical="center" wrapText="1"/>
    </xf>
    <xf numFmtId="0" fontId="1" fillId="0" borderId="1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0" xfId="0" applyFont="1" applyBorder="1" applyAlignment="1">
      <alignment vertical="center" wrapText="1"/>
    </xf>
    <xf numFmtId="0" fontId="1" fillId="0" borderId="14" xfId="0" applyFont="1" applyBorder="1" applyAlignment="1">
      <alignment vertical="center" wrapText="1"/>
    </xf>
    <xf numFmtId="0" fontId="1" fillId="0" borderId="18" xfId="0" applyFont="1" applyBorder="1" applyAlignment="1">
      <alignment vertical="center"/>
    </xf>
    <xf numFmtId="0" fontId="1" fillId="0" borderId="12" xfId="0" applyFont="1" applyBorder="1" applyAlignment="1">
      <alignment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1" fillId="0" borderId="12" xfId="0" applyFont="1" applyBorder="1" applyAlignment="1">
      <alignment horizontal="center" vertical="center"/>
    </xf>
    <xf numFmtId="0" fontId="1" fillId="0" borderId="12" xfId="0" quotePrefix="1" applyFont="1" applyBorder="1" applyAlignment="1">
      <alignment horizontal="center" vertical="center"/>
    </xf>
    <xf numFmtId="0" fontId="4" fillId="3" borderId="20"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6" xfId="0" applyFont="1" applyFill="1" applyBorder="1" applyAlignment="1">
      <alignment horizontal="center" vertical="center"/>
    </xf>
    <xf numFmtId="164" fontId="1" fillId="0" borderId="12"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xf numFmtId="0" fontId="1" fillId="0" borderId="14" xfId="0" quotePrefix="1" applyFont="1" applyBorder="1" applyAlignment="1">
      <alignment horizontal="center" vertical="center"/>
    </xf>
    <xf numFmtId="164" fontId="1" fillId="0" borderId="19" xfId="0" applyNumberFormat="1" applyFont="1" applyBorder="1" applyAlignment="1">
      <alignment horizontal="center" vertical="center"/>
    </xf>
    <xf numFmtId="0" fontId="1" fillId="0" borderId="12" xfId="0" applyFont="1" applyBorder="1" applyAlignment="1">
      <alignment horizontal="center" vertical="center" wrapText="1"/>
    </xf>
    <xf numFmtId="0" fontId="4" fillId="3" borderId="1" xfId="0" applyFont="1" applyFill="1" applyBorder="1" applyAlignment="1">
      <alignment horizontal="center" vertical="center"/>
    </xf>
    <xf numFmtId="164" fontId="1" fillId="0" borderId="12"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0" fontId="1" fillId="0" borderId="10"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2" xfId="0" quotePrefix="1" applyFont="1" applyBorder="1" applyAlignment="1">
      <alignment horizontal="center" vertical="center" wrapText="1"/>
    </xf>
    <xf numFmtId="0" fontId="1" fillId="0" borderId="12" xfId="0" quotePrefix="1" applyFont="1" applyBorder="1" applyAlignment="1">
      <alignment horizontal="center" vertical="center"/>
    </xf>
    <xf numFmtId="0" fontId="1" fillId="0" borderId="14" xfId="0" applyFont="1" applyBorder="1" applyAlignment="1">
      <alignment horizontal="center" vertical="center"/>
    </xf>
    <xf numFmtId="0" fontId="1" fillId="0" borderId="12" xfId="0" quotePrefix="1" applyFont="1" applyBorder="1" applyAlignment="1">
      <alignment horizontal="center" vertical="center"/>
    </xf>
    <xf numFmtId="0" fontId="1" fillId="0" borderId="10" xfId="0" applyFont="1" applyBorder="1" applyAlignment="1">
      <alignment vertical="center" wrapText="1"/>
    </xf>
    <xf numFmtId="0" fontId="1" fillId="0" borderId="14" xfId="0" applyFont="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4" fillId="3" borderId="1" xfId="0" applyFont="1" applyFill="1" applyBorder="1" applyAlignment="1">
      <alignment horizontal="center" vertical="center"/>
    </xf>
    <xf numFmtId="0" fontId="1" fillId="0" borderId="12" xfId="0" applyFont="1" applyBorder="1" applyAlignment="1">
      <alignment horizontal="justify" vertical="center" wrapText="1"/>
    </xf>
    <xf numFmtId="164" fontId="4" fillId="0" borderId="19"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1" fillId="1" borderId="14" xfId="0" applyNumberFormat="1" applyFont="1" applyFill="1" applyBorder="1" applyAlignment="1">
      <alignment horizontal="center" vertical="center"/>
    </xf>
    <xf numFmtId="0" fontId="4" fillId="0" borderId="12" xfId="0" applyFont="1" applyBorder="1" applyAlignment="1">
      <alignment horizontal="center" vertical="center" wrapText="1"/>
    </xf>
    <xf numFmtId="164" fontId="4" fillId="0" borderId="12"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1" fillId="5" borderId="14" xfId="0" applyFont="1" applyFill="1" applyBorder="1" applyAlignment="1">
      <alignment horizontal="center" vertical="center" wrapText="1"/>
    </xf>
    <xf numFmtId="164" fontId="1" fillId="6" borderId="12" xfId="0" applyNumberFormat="1" applyFont="1" applyFill="1" applyBorder="1" applyAlignment="1">
      <alignment horizontal="center" vertical="center" wrapText="1"/>
    </xf>
    <xf numFmtId="0" fontId="1" fillId="0" borderId="26" xfId="0" applyFont="1" applyFill="1" applyBorder="1" applyAlignment="1">
      <alignment vertical="center"/>
    </xf>
    <xf numFmtId="0" fontId="1" fillId="0" borderId="18" xfId="0" applyFont="1" applyFill="1" applyBorder="1" applyAlignment="1">
      <alignment vertical="center"/>
    </xf>
    <xf numFmtId="0" fontId="2" fillId="0" borderId="0" xfId="0" applyFont="1" applyAlignment="1">
      <alignment horizontal="left" vertical="center" wrapText="1"/>
    </xf>
    <xf numFmtId="0" fontId="2" fillId="0" borderId="0" xfId="0" applyFont="1" applyBorder="1" applyAlignment="1">
      <alignment horizontal="left" wrapText="1"/>
    </xf>
    <xf numFmtId="0" fontId="2" fillId="0" borderId="0" xfId="0" applyFont="1" applyAlignment="1">
      <alignment horizontal="left"/>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24"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2"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U35"/>
  <sheetViews>
    <sheetView showGridLines="0" tabSelected="1" topLeftCell="A4" zoomScale="70" zoomScaleNormal="70" workbookViewId="0">
      <selection activeCell="M25" sqref="M25"/>
    </sheetView>
  </sheetViews>
  <sheetFormatPr baseColWidth="10" defaultRowHeight="15" x14ac:dyDescent="0.25"/>
  <cols>
    <col min="1" max="1" width="0.7109375" customWidth="1"/>
    <col min="2" max="2" width="8.28515625" customWidth="1"/>
    <col min="3" max="3" width="32.140625" customWidth="1"/>
    <col min="4" max="4" width="11.5703125" customWidth="1"/>
    <col min="5" max="5" width="40" customWidth="1"/>
    <col min="6" max="6" width="15.140625" customWidth="1"/>
    <col min="7" max="7" width="22.28515625" customWidth="1"/>
    <col min="8" max="8" width="16.5703125" customWidth="1"/>
    <col min="9" max="9" width="16.140625" customWidth="1"/>
    <col min="10" max="10" width="15.7109375" customWidth="1"/>
    <col min="11" max="11" width="32.85546875" customWidth="1"/>
    <col min="12" max="12" width="7.28515625" customWidth="1"/>
    <col min="13" max="13" width="7.5703125" customWidth="1"/>
    <col min="14" max="15" width="9.28515625" customWidth="1"/>
    <col min="16" max="16" width="15.85546875" customWidth="1"/>
    <col min="17" max="19" width="10.5703125" customWidth="1"/>
    <col min="20" max="20" width="15.140625" customWidth="1"/>
  </cols>
  <sheetData>
    <row r="1" spans="2:20" ht="3.75" customHeight="1" x14ac:dyDescent="0.25"/>
    <row r="2" spans="2:20" ht="21" x14ac:dyDescent="0.35">
      <c r="B2" s="4" t="s">
        <v>33</v>
      </c>
    </row>
    <row r="3" spans="2:20" ht="7.5" customHeight="1" x14ac:dyDescent="0.25"/>
    <row r="4" spans="2:20" x14ac:dyDescent="0.25">
      <c r="B4" s="2" t="s">
        <v>92</v>
      </c>
      <c r="C4" s="3"/>
      <c r="D4" s="3"/>
      <c r="E4" s="3"/>
      <c r="F4" s="3"/>
      <c r="G4" s="3"/>
      <c r="H4" s="3"/>
      <c r="I4" s="3"/>
      <c r="J4" s="3"/>
      <c r="K4" s="3"/>
    </row>
    <row r="5" spans="2:20" x14ac:dyDescent="0.25">
      <c r="B5" s="2" t="s">
        <v>40</v>
      </c>
      <c r="C5" s="3"/>
      <c r="D5" s="3"/>
      <c r="E5" s="3"/>
      <c r="F5" s="3"/>
      <c r="G5" s="3"/>
      <c r="H5" s="3"/>
      <c r="I5" s="3"/>
      <c r="J5" s="3"/>
      <c r="K5" s="3"/>
    </row>
    <row r="6" spans="2:20" ht="10.5" customHeight="1" x14ac:dyDescent="0.25">
      <c r="B6" s="1"/>
      <c r="C6" s="1"/>
      <c r="D6" s="1"/>
      <c r="E6" s="1"/>
      <c r="F6" s="1"/>
      <c r="G6" s="1"/>
      <c r="H6" s="1"/>
      <c r="I6" s="1"/>
      <c r="J6" s="1"/>
      <c r="K6" s="1"/>
      <c r="L6" s="1"/>
      <c r="M6" s="1"/>
      <c r="N6" s="1"/>
      <c r="O6" s="1"/>
      <c r="P6" s="1"/>
      <c r="Q6" s="1"/>
      <c r="R6" s="1"/>
      <c r="S6" s="1"/>
      <c r="T6" s="1"/>
    </row>
    <row r="7" spans="2:20" ht="28.5" customHeight="1" x14ac:dyDescent="0.25">
      <c r="B7" s="75" t="s">
        <v>0</v>
      </c>
      <c r="C7" s="76"/>
      <c r="D7" s="77" t="s">
        <v>1</v>
      </c>
      <c r="E7" s="78"/>
      <c r="F7" s="78"/>
      <c r="G7" s="78"/>
      <c r="H7" s="79" t="s">
        <v>29</v>
      </c>
      <c r="I7" s="80"/>
      <c r="J7" s="81"/>
      <c r="K7" s="83" t="s">
        <v>318</v>
      </c>
      <c r="L7" s="74" t="s">
        <v>2</v>
      </c>
      <c r="M7" s="74"/>
      <c r="N7" s="82" t="s">
        <v>13</v>
      </c>
      <c r="O7" s="80"/>
      <c r="P7" s="81"/>
      <c r="Q7" s="71" t="s">
        <v>3</v>
      </c>
      <c r="R7" s="72"/>
      <c r="S7" s="73"/>
      <c r="T7" s="69" t="s">
        <v>37</v>
      </c>
    </row>
    <row r="8" spans="2:20" ht="28.5" x14ac:dyDescent="0.25">
      <c r="B8" s="24" t="s">
        <v>6</v>
      </c>
      <c r="C8" s="25" t="s">
        <v>7</v>
      </c>
      <c r="D8" s="32" t="s">
        <v>6</v>
      </c>
      <c r="E8" s="32" t="s">
        <v>7</v>
      </c>
      <c r="F8" s="32" t="s">
        <v>10</v>
      </c>
      <c r="G8" s="32" t="s">
        <v>11</v>
      </c>
      <c r="H8" s="32" t="s">
        <v>15</v>
      </c>
      <c r="I8" s="5" t="s">
        <v>12</v>
      </c>
      <c r="J8" s="5" t="s">
        <v>14</v>
      </c>
      <c r="K8" s="84"/>
      <c r="L8" s="32" t="s">
        <v>4</v>
      </c>
      <c r="M8" s="32" t="s">
        <v>5</v>
      </c>
      <c r="N8" s="32">
        <v>2019</v>
      </c>
      <c r="O8" s="32">
        <v>2020</v>
      </c>
      <c r="P8" s="19">
        <v>2021</v>
      </c>
      <c r="Q8" s="20">
        <v>2019</v>
      </c>
      <c r="R8" s="21">
        <v>2020</v>
      </c>
      <c r="S8" s="22">
        <v>2021</v>
      </c>
      <c r="T8" s="70"/>
    </row>
    <row r="9" spans="2:20" ht="60.6" customHeight="1" x14ac:dyDescent="0.25">
      <c r="B9" s="7" t="s">
        <v>16</v>
      </c>
      <c r="C9" s="11" t="s">
        <v>57</v>
      </c>
      <c r="D9" s="15" t="s">
        <v>17</v>
      </c>
      <c r="E9" s="11" t="s">
        <v>85</v>
      </c>
      <c r="F9" s="15" t="s">
        <v>18</v>
      </c>
      <c r="G9" s="16" t="s">
        <v>90</v>
      </c>
      <c r="H9" s="29" t="s">
        <v>329</v>
      </c>
      <c r="I9" s="29" t="s">
        <v>330</v>
      </c>
      <c r="J9" s="40" t="s">
        <v>372</v>
      </c>
      <c r="K9" s="16" t="s">
        <v>319</v>
      </c>
      <c r="L9" s="15">
        <v>2019</v>
      </c>
      <c r="M9" s="30">
        <v>22.3</v>
      </c>
      <c r="N9" s="30" t="s">
        <v>326</v>
      </c>
      <c r="O9" s="30" t="s">
        <v>326</v>
      </c>
      <c r="P9" s="30">
        <v>20.59</v>
      </c>
      <c r="Q9" s="30" t="s">
        <v>326</v>
      </c>
      <c r="R9" s="30" t="s">
        <v>326</v>
      </c>
      <c r="S9" s="55" t="s">
        <v>325</v>
      </c>
      <c r="T9" s="57" t="e">
        <f>+(S9-M9)/(P9-M9)*100</f>
        <v>#VALUE!</v>
      </c>
    </row>
    <row r="10" spans="2:20" ht="60.6" customHeight="1" x14ac:dyDescent="0.25">
      <c r="B10" s="8" t="s">
        <v>16</v>
      </c>
      <c r="C10" s="14" t="s">
        <v>57</v>
      </c>
      <c r="D10" s="17" t="s">
        <v>81</v>
      </c>
      <c r="E10" s="12" t="s">
        <v>86</v>
      </c>
      <c r="F10" s="17" t="s">
        <v>18</v>
      </c>
      <c r="G10" s="17" t="s">
        <v>91</v>
      </c>
      <c r="H10" s="29" t="s">
        <v>329</v>
      </c>
      <c r="I10" s="29" t="s">
        <v>330</v>
      </c>
      <c r="J10" s="40" t="s">
        <v>372</v>
      </c>
      <c r="K10" s="31" t="s">
        <v>319</v>
      </c>
      <c r="L10" s="17">
        <v>2019</v>
      </c>
      <c r="M10" s="23">
        <v>12.2</v>
      </c>
      <c r="N10" s="23" t="s">
        <v>326</v>
      </c>
      <c r="O10" s="23" t="s">
        <v>326</v>
      </c>
      <c r="P10" s="23">
        <v>10</v>
      </c>
      <c r="Q10" s="23" t="s">
        <v>326</v>
      </c>
      <c r="R10" s="23" t="s">
        <v>326</v>
      </c>
      <c r="S10" s="56" t="s">
        <v>325</v>
      </c>
      <c r="T10" s="57" t="e">
        <f>+(S10-M10)/(P10-M10)</f>
        <v>#VALUE!</v>
      </c>
    </row>
    <row r="11" spans="2:20" ht="60.6" customHeight="1" x14ac:dyDescent="0.25">
      <c r="B11" s="8" t="s">
        <v>16</v>
      </c>
      <c r="C11" s="14" t="s">
        <v>57</v>
      </c>
      <c r="D11" s="17" t="s">
        <v>82</v>
      </c>
      <c r="E11" s="12" t="s">
        <v>87</v>
      </c>
      <c r="F11" s="17" t="s">
        <v>18</v>
      </c>
      <c r="G11" s="17" t="s">
        <v>91</v>
      </c>
      <c r="H11" s="29" t="s">
        <v>329</v>
      </c>
      <c r="I11" s="29" t="s">
        <v>330</v>
      </c>
      <c r="J11" s="40" t="s">
        <v>372</v>
      </c>
      <c r="K11" s="31" t="s">
        <v>319</v>
      </c>
      <c r="L11" s="17">
        <v>2019</v>
      </c>
      <c r="M11" s="23">
        <v>40.1</v>
      </c>
      <c r="N11" s="23" t="s">
        <v>326</v>
      </c>
      <c r="O11" s="23" t="s">
        <v>326</v>
      </c>
      <c r="P11" s="23">
        <v>39.799999999999997</v>
      </c>
      <c r="Q11" s="23" t="s">
        <v>326</v>
      </c>
      <c r="R11" s="23" t="s">
        <v>326</v>
      </c>
      <c r="S11" s="56" t="s">
        <v>325</v>
      </c>
      <c r="T11" s="57" t="e">
        <f t="shared" ref="T11:T24" si="0">+(S11-M11)/(P11-M11)</f>
        <v>#VALUE!</v>
      </c>
    </row>
    <row r="12" spans="2:20" ht="60.6" customHeight="1" x14ac:dyDescent="0.25">
      <c r="B12" s="8" t="s">
        <v>16</v>
      </c>
      <c r="C12" s="14" t="s">
        <v>57</v>
      </c>
      <c r="D12" s="17" t="s">
        <v>83</v>
      </c>
      <c r="E12" s="12" t="s">
        <v>88</v>
      </c>
      <c r="F12" s="17" t="s">
        <v>18</v>
      </c>
      <c r="G12" s="17" t="s">
        <v>91</v>
      </c>
      <c r="H12" s="29" t="s">
        <v>329</v>
      </c>
      <c r="I12" s="29" t="s">
        <v>330</v>
      </c>
      <c r="J12" s="40" t="s">
        <v>372</v>
      </c>
      <c r="K12" s="31" t="s">
        <v>319</v>
      </c>
      <c r="L12" s="17">
        <v>2018</v>
      </c>
      <c r="M12" s="23">
        <v>23.4</v>
      </c>
      <c r="N12" s="23" t="s">
        <v>326</v>
      </c>
      <c r="O12" s="23" t="s">
        <v>326</v>
      </c>
      <c r="P12" s="23">
        <v>23.4</v>
      </c>
      <c r="Q12" s="23" t="s">
        <v>326</v>
      </c>
      <c r="R12" s="23" t="s">
        <v>326</v>
      </c>
      <c r="S12" s="56" t="s">
        <v>325</v>
      </c>
      <c r="T12" s="57" t="e">
        <f t="shared" si="0"/>
        <v>#VALUE!</v>
      </c>
    </row>
    <row r="13" spans="2:20" ht="60.6" customHeight="1" x14ac:dyDescent="0.25">
      <c r="B13" s="8" t="s">
        <v>16</v>
      </c>
      <c r="C13" s="14" t="s">
        <v>57</v>
      </c>
      <c r="D13" s="17" t="s">
        <v>84</v>
      </c>
      <c r="E13" s="12" t="s">
        <v>89</v>
      </c>
      <c r="F13" s="17" t="s">
        <v>18</v>
      </c>
      <c r="G13" s="17" t="s">
        <v>91</v>
      </c>
      <c r="H13" s="29" t="s">
        <v>329</v>
      </c>
      <c r="I13" s="29" t="s">
        <v>330</v>
      </c>
      <c r="J13" s="40" t="s">
        <v>372</v>
      </c>
      <c r="K13" s="31" t="s">
        <v>319</v>
      </c>
      <c r="L13" s="17">
        <v>2019</v>
      </c>
      <c r="M13" s="23">
        <v>28.72</v>
      </c>
      <c r="N13" s="23" t="s">
        <v>326</v>
      </c>
      <c r="O13" s="23" t="s">
        <v>326</v>
      </c>
      <c r="P13" s="23">
        <v>26.03</v>
      </c>
      <c r="Q13" s="23" t="s">
        <v>326</v>
      </c>
      <c r="R13" s="23" t="s">
        <v>326</v>
      </c>
      <c r="S13" s="56" t="s">
        <v>325</v>
      </c>
      <c r="T13" s="57" t="e">
        <f t="shared" si="0"/>
        <v>#VALUE!</v>
      </c>
    </row>
    <row r="14" spans="2:20" ht="56.25" customHeight="1" x14ac:dyDescent="0.25">
      <c r="B14" s="8" t="s">
        <v>16</v>
      </c>
      <c r="C14" s="14" t="s">
        <v>57</v>
      </c>
      <c r="D14" s="17" t="s">
        <v>371</v>
      </c>
      <c r="E14" s="14" t="s">
        <v>77</v>
      </c>
      <c r="F14" s="17" t="s">
        <v>18</v>
      </c>
      <c r="G14" s="17" t="s">
        <v>91</v>
      </c>
      <c r="H14" s="29" t="s">
        <v>329</v>
      </c>
      <c r="I14" s="29" t="s">
        <v>330</v>
      </c>
      <c r="J14" s="40" t="s">
        <v>372</v>
      </c>
      <c r="K14" s="31" t="s">
        <v>319</v>
      </c>
      <c r="L14" s="17">
        <v>2019</v>
      </c>
      <c r="M14" s="23">
        <v>4.5</v>
      </c>
      <c r="N14" s="23" t="s">
        <v>326</v>
      </c>
      <c r="O14" s="23" t="s">
        <v>326</v>
      </c>
      <c r="P14" s="23">
        <v>4.75</v>
      </c>
      <c r="Q14" s="23" t="s">
        <v>326</v>
      </c>
      <c r="R14" s="23" t="s">
        <v>326</v>
      </c>
      <c r="S14" s="56" t="s">
        <v>325</v>
      </c>
      <c r="T14" s="57" t="e">
        <f t="shared" si="0"/>
        <v>#VALUE!</v>
      </c>
    </row>
    <row r="15" spans="2:20" ht="56.25" customHeight="1" x14ac:dyDescent="0.25">
      <c r="B15" s="8" t="s">
        <v>22</v>
      </c>
      <c r="C15" s="14" t="s">
        <v>58</v>
      </c>
      <c r="D15" s="17" t="s">
        <v>25</v>
      </c>
      <c r="E15" s="12" t="s">
        <v>78</v>
      </c>
      <c r="F15" s="17" t="s">
        <v>18</v>
      </c>
      <c r="G15" s="17" t="s">
        <v>91</v>
      </c>
      <c r="H15" s="18" t="s">
        <v>333</v>
      </c>
      <c r="I15" s="29" t="s">
        <v>334</v>
      </c>
      <c r="J15" s="41" t="s">
        <v>373</v>
      </c>
      <c r="K15" s="31" t="s">
        <v>320</v>
      </c>
      <c r="L15" s="17">
        <v>2018</v>
      </c>
      <c r="M15" s="23">
        <v>48.4</v>
      </c>
      <c r="N15" s="23" t="s">
        <v>326</v>
      </c>
      <c r="O15" s="23" t="s">
        <v>326</v>
      </c>
      <c r="P15" s="23">
        <v>50</v>
      </c>
      <c r="Q15" s="23" t="s">
        <v>326</v>
      </c>
      <c r="R15" s="23" t="s">
        <v>326</v>
      </c>
      <c r="S15" s="56" t="s">
        <v>325</v>
      </c>
      <c r="T15" s="57" t="e">
        <f t="shared" si="0"/>
        <v>#VALUE!</v>
      </c>
    </row>
    <row r="16" spans="2:20" ht="56.25" customHeight="1" x14ac:dyDescent="0.25">
      <c r="B16" s="8" t="s">
        <v>22</v>
      </c>
      <c r="C16" s="14" t="s">
        <v>58</v>
      </c>
      <c r="D16" s="17" t="s">
        <v>75</v>
      </c>
      <c r="E16" s="12" t="s">
        <v>79</v>
      </c>
      <c r="F16" s="17" t="s">
        <v>18</v>
      </c>
      <c r="G16" s="31" t="s">
        <v>93</v>
      </c>
      <c r="H16" s="18" t="s">
        <v>331</v>
      </c>
      <c r="I16" s="18" t="s">
        <v>332</v>
      </c>
      <c r="J16" s="28"/>
      <c r="K16" s="31" t="s">
        <v>321</v>
      </c>
      <c r="L16" s="17">
        <v>2019</v>
      </c>
      <c r="M16" s="23">
        <v>89.5</v>
      </c>
      <c r="N16" s="23" t="s">
        <v>326</v>
      </c>
      <c r="O16" s="23" t="s">
        <v>326</v>
      </c>
      <c r="P16" s="23">
        <v>91.2</v>
      </c>
      <c r="Q16" s="23" t="s">
        <v>326</v>
      </c>
      <c r="R16" s="23" t="s">
        <v>326</v>
      </c>
      <c r="S16" s="56" t="s">
        <v>325</v>
      </c>
      <c r="T16" s="57" t="e">
        <f t="shared" si="0"/>
        <v>#VALUE!</v>
      </c>
    </row>
    <row r="17" spans="2:21" ht="56.25" customHeight="1" x14ac:dyDescent="0.25">
      <c r="B17" s="8" t="s">
        <v>22</v>
      </c>
      <c r="C17" s="14" t="s">
        <v>58</v>
      </c>
      <c r="D17" s="17" t="s">
        <v>76</v>
      </c>
      <c r="E17" s="12" t="s">
        <v>80</v>
      </c>
      <c r="F17" s="17" t="s">
        <v>95</v>
      </c>
      <c r="G17" s="31" t="s">
        <v>94</v>
      </c>
      <c r="H17" s="18" t="s">
        <v>331</v>
      </c>
      <c r="I17" s="18" t="s">
        <v>332</v>
      </c>
      <c r="J17" s="28"/>
      <c r="K17" s="31" t="s">
        <v>322</v>
      </c>
      <c r="L17" s="17">
        <v>2019</v>
      </c>
      <c r="M17" s="23">
        <v>76.8</v>
      </c>
      <c r="N17" s="23" t="s">
        <v>326</v>
      </c>
      <c r="O17" s="23" t="s">
        <v>326</v>
      </c>
      <c r="P17" s="23">
        <v>78.459999999999994</v>
      </c>
      <c r="Q17" s="23" t="s">
        <v>326</v>
      </c>
      <c r="R17" s="23" t="s">
        <v>326</v>
      </c>
      <c r="S17" s="56" t="s">
        <v>327</v>
      </c>
      <c r="T17" s="57" t="e">
        <f t="shared" si="0"/>
        <v>#VALUE!</v>
      </c>
    </row>
    <row r="18" spans="2:21" ht="66" customHeight="1" x14ac:dyDescent="0.25">
      <c r="B18" s="8" t="s">
        <v>26</v>
      </c>
      <c r="C18" s="12" t="s">
        <v>59</v>
      </c>
      <c r="D18" s="17" t="s">
        <v>28</v>
      </c>
      <c r="E18" s="12" t="s">
        <v>69</v>
      </c>
      <c r="F18" s="17" t="s">
        <v>18</v>
      </c>
      <c r="G18" s="31" t="s">
        <v>96</v>
      </c>
      <c r="H18" s="18" t="s">
        <v>35</v>
      </c>
      <c r="I18" s="18" t="s">
        <v>36</v>
      </c>
      <c r="J18" s="18" t="s">
        <v>362</v>
      </c>
      <c r="K18" s="31" t="s">
        <v>323</v>
      </c>
      <c r="L18" s="17">
        <v>2019</v>
      </c>
      <c r="M18" s="23">
        <v>65.8</v>
      </c>
      <c r="N18" s="23" t="s">
        <v>326</v>
      </c>
      <c r="O18" s="23" t="s">
        <v>326</v>
      </c>
      <c r="P18" s="23">
        <v>62.13</v>
      </c>
      <c r="Q18" s="23" t="s">
        <v>326</v>
      </c>
      <c r="R18" s="23" t="s">
        <v>326</v>
      </c>
      <c r="S18" s="56" t="s">
        <v>328</v>
      </c>
      <c r="T18" s="57" t="e">
        <f t="shared" si="0"/>
        <v>#VALUE!</v>
      </c>
    </row>
    <row r="19" spans="2:21" ht="66" customHeight="1" x14ac:dyDescent="0.25">
      <c r="B19" s="8" t="s">
        <v>26</v>
      </c>
      <c r="C19" s="12" t="s">
        <v>59</v>
      </c>
      <c r="D19" s="17" t="s">
        <v>64</v>
      </c>
      <c r="E19" s="12" t="s">
        <v>70</v>
      </c>
      <c r="F19" s="17" t="s">
        <v>18</v>
      </c>
      <c r="G19" s="17" t="s">
        <v>97</v>
      </c>
      <c r="H19" s="18" t="s">
        <v>35</v>
      </c>
      <c r="I19" s="18" t="s">
        <v>36</v>
      </c>
      <c r="J19" s="18" t="s">
        <v>362</v>
      </c>
      <c r="K19" s="31" t="s">
        <v>323</v>
      </c>
      <c r="L19" s="17">
        <v>2019</v>
      </c>
      <c r="M19" s="23">
        <v>39.89</v>
      </c>
      <c r="N19" s="23" t="s">
        <v>326</v>
      </c>
      <c r="O19" s="23" t="s">
        <v>326</v>
      </c>
      <c r="P19" s="23">
        <v>37.799999999999997</v>
      </c>
      <c r="Q19" s="23" t="s">
        <v>326</v>
      </c>
      <c r="R19" s="23" t="s">
        <v>326</v>
      </c>
      <c r="S19" s="56" t="s">
        <v>328</v>
      </c>
      <c r="T19" s="57" t="e">
        <f t="shared" si="0"/>
        <v>#VALUE!</v>
      </c>
    </row>
    <row r="20" spans="2:21" ht="66" customHeight="1" x14ac:dyDescent="0.25">
      <c r="B20" s="8" t="s">
        <v>26</v>
      </c>
      <c r="C20" s="12" t="s">
        <v>59</v>
      </c>
      <c r="D20" s="17" t="s">
        <v>65</v>
      </c>
      <c r="E20" s="12" t="s">
        <v>71</v>
      </c>
      <c r="F20" s="17" t="s">
        <v>18</v>
      </c>
      <c r="G20" s="17" t="s">
        <v>97</v>
      </c>
      <c r="H20" s="18" t="s">
        <v>35</v>
      </c>
      <c r="I20" s="18" t="s">
        <v>36</v>
      </c>
      <c r="J20" s="18" t="s">
        <v>362</v>
      </c>
      <c r="K20" s="31" t="s">
        <v>323</v>
      </c>
      <c r="L20" s="17">
        <v>2019</v>
      </c>
      <c r="M20" s="23">
        <v>31.8</v>
      </c>
      <c r="N20" s="23" t="s">
        <v>326</v>
      </c>
      <c r="O20" s="23" t="s">
        <v>326</v>
      </c>
      <c r="P20" s="23">
        <v>28.6</v>
      </c>
      <c r="Q20" s="23" t="s">
        <v>326</v>
      </c>
      <c r="R20" s="23" t="s">
        <v>326</v>
      </c>
      <c r="S20" s="56" t="s">
        <v>328</v>
      </c>
      <c r="T20" s="57" t="e">
        <f t="shared" si="0"/>
        <v>#VALUE!</v>
      </c>
    </row>
    <row r="21" spans="2:21" ht="76.5" customHeight="1" x14ac:dyDescent="0.25">
      <c r="B21" s="8" t="s">
        <v>26</v>
      </c>
      <c r="C21" s="12" t="s">
        <v>59</v>
      </c>
      <c r="D21" s="17" t="s">
        <v>66</v>
      </c>
      <c r="E21" s="12" t="s">
        <v>72</v>
      </c>
      <c r="F21" s="17" t="s">
        <v>18</v>
      </c>
      <c r="G21" s="17" t="s">
        <v>97</v>
      </c>
      <c r="H21" s="18" t="s">
        <v>35</v>
      </c>
      <c r="I21" s="18" t="s">
        <v>36</v>
      </c>
      <c r="J21" s="18" t="s">
        <v>362</v>
      </c>
      <c r="K21" s="31" t="s">
        <v>323</v>
      </c>
      <c r="L21" s="17">
        <v>2019</v>
      </c>
      <c r="M21" s="23">
        <v>45.6</v>
      </c>
      <c r="N21" s="23" t="s">
        <v>326</v>
      </c>
      <c r="O21" s="23" t="s">
        <v>326</v>
      </c>
      <c r="P21" s="23">
        <v>43.89</v>
      </c>
      <c r="Q21" s="23" t="s">
        <v>326</v>
      </c>
      <c r="R21" s="23" t="s">
        <v>326</v>
      </c>
      <c r="S21" s="56" t="s">
        <v>328</v>
      </c>
      <c r="T21" s="57" t="e">
        <f t="shared" si="0"/>
        <v>#VALUE!</v>
      </c>
    </row>
    <row r="22" spans="2:21" ht="66" customHeight="1" x14ac:dyDescent="0.25">
      <c r="B22" s="8" t="s">
        <v>26</v>
      </c>
      <c r="C22" s="12" t="s">
        <v>59</v>
      </c>
      <c r="D22" s="17" t="s">
        <v>67</v>
      </c>
      <c r="E22" s="12" t="s">
        <v>73</v>
      </c>
      <c r="F22" s="17" t="s">
        <v>18</v>
      </c>
      <c r="G22" s="17" t="s">
        <v>43</v>
      </c>
      <c r="H22" s="18" t="s">
        <v>335</v>
      </c>
      <c r="I22" s="29" t="s">
        <v>336</v>
      </c>
      <c r="J22" s="42" t="s">
        <v>374</v>
      </c>
      <c r="K22" s="31" t="s">
        <v>324</v>
      </c>
      <c r="L22" s="17">
        <v>2019</v>
      </c>
      <c r="M22" s="23">
        <v>18.3</v>
      </c>
      <c r="N22" s="23" t="s">
        <v>326</v>
      </c>
      <c r="O22" s="23" t="s">
        <v>326</v>
      </c>
      <c r="P22" s="23">
        <v>14.7</v>
      </c>
      <c r="Q22" s="23" t="s">
        <v>326</v>
      </c>
      <c r="R22" s="23" t="s">
        <v>326</v>
      </c>
      <c r="S22" s="56" t="s">
        <v>325</v>
      </c>
      <c r="T22" s="57" t="e">
        <f t="shared" si="0"/>
        <v>#VALUE!</v>
      </c>
    </row>
    <row r="23" spans="2:21" ht="66" customHeight="1" x14ac:dyDescent="0.25">
      <c r="B23" s="8" t="s">
        <v>26</v>
      </c>
      <c r="C23" s="12" t="s">
        <v>59</v>
      </c>
      <c r="D23" s="17" t="s">
        <v>68</v>
      </c>
      <c r="E23" s="12" t="s">
        <v>74</v>
      </c>
      <c r="F23" s="17" t="s">
        <v>18</v>
      </c>
      <c r="G23" s="17" t="s">
        <v>43</v>
      </c>
      <c r="H23" s="18" t="s">
        <v>335</v>
      </c>
      <c r="I23" s="29" t="s">
        <v>336</v>
      </c>
      <c r="J23" s="42" t="s">
        <v>374</v>
      </c>
      <c r="K23" s="31" t="s">
        <v>324</v>
      </c>
      <c r="L23" s="17">
        <v>2019</v>
      </c>
      <c r="M23" s="23">
        <v>7.7</v>
      </c>
      <c r="N23" s="23" t="s">
        <v>326</v>
      </c>
      <c r="O23" s="23" t="s">
        <v>326</v>
      </c>
      <c r="P23" s="23">
        <v>7.4</v>
      </c>
      <c r="Q23" s="23" t="s">
        <v>326</v>
      </c>
      <c r="R23" s="23" t="s">
        <v>326</v>
      </c>
      <c r="S23" s="56" t="s">
        <v>325</v>
      </c>
      <c r="T23" s="57" t="e">
        <f t="shared" si="0"/>
        <v>#VALUE!</v>
      </c>
    </row>
    <row r="24" spans="2:21" ht="95.25" customHeight="1" x14ac:dyDescent="0.25">
      <c r="B24" s="10" t="s">
        <v>27</v>
      </c>
      <c r="C24" s="14" t="s">
        <v>60</v>
      </c>
      <c r="D24" s="17" t="s">
        <v>41</v>
      </c>
      <c r="E24" s="14" t="s">
        <v>63</v>
      </c>
      <c r="F24" s="31" t="s">
        <v>99</v>
      </c>
      <c r="G24" s="31" t="s">
        <v>98</v>
      </c>
      <c r="H24" s="18" t="s">
        <v>35</v>
      </c>
      <c r="I24" s="18" t="s">
        <v>36</v>
      </c>
      <c r="J24" s="42" t="s">
        <v>362</v>
      </c>
      <c r="K24" s="31" t="s">
        <v>323</v>
      </c>
      <c r="L24" s="17">
        <v>2019</v>
      </c>
      <c r="M24" s="23">
        <v>0.49</v>
      </c>
      <c r="N24" s="23" t="s">
        <v>326</v>
      </c>
      <c r="O24" s="23" t="s">
        <v>326</v>
      </c>
      <c r="P24" s="23">
        <v>0.53</v>
      </c>
      <c r="Q24" s="23" t="s">
        <v>326</v>
      </c>
      <c r="R24" s="23" t="s">
        <v>326</v>
      </c>
      <c r="S24" s="56" t="s">
        <v>328</v>
      </c>
      <c r="T24" s="57" t="e">
        <f t="shared" si="0"/>
        <v>#VALUE!</v>
      </c>
    </row>
    <row r="25" spans="2:21" ht="57.75" customHeight="1" x14ac:dyDescent="0.25">
      <c r="B25" s="10" t="s">
        <v>39</v>
      </c>
      <c r="C25" s="14" t="s">
        <v>61</v>
      </c>
      <c r="D25" s="17" t="s">
        <v>42</v>
      </c>
      <c r="E25" s="14" t="s">
        <v>62</v>
      </c>
      <c r="F25" s="52" t="s">
        <v>442</v>
      </c>
      <c r="G25" s="52" t="s">
        <v>443</v>
      </c>
      <c r="H25" s="18" t="s">
        <v>35</v>
      </c>
      <c r="I25" s="18" t="s">
        <v>36</v>
      </c>
      <c r="J25" s="42" t="s">
        <v>362</v>
      </c>
      <c r="K25" s="31" t="s">
        <v>323</v>
      </c>
      <c r="L25" s="17">
        <v>2020</v>
      </c>
      <c r="M25" s="23">
        <v>0.56000000000000005</v>
      </c>
      <c r="N25" s="23" t="s">
        <v>326</v>
      </c>
      <c r="O25" s="23" t="s">
        <v>326</v>
      </c>
      <c r="P25" s="23">
        <v>0.57999999999999996</v>
      </c>
      <c r="Q25" s="23" t="s">
        <v>326</v>
      </c>
      <c r="R25" s="23" t="s">
        <v>326</v>
      </c>
      <c r="S25" s="23">
        <v>0.61</v>
      </c>
      <c r="T25" s="23">
        <f>+(S25-M25)/(P25-M25)*100</f>
        <v>250.00000000000085</v>
      </c>
    </row>
    <row r="26" spans="2:21" ht="15.75" x14ac:dyDescent="0.25">
      <c r="B26" s="64" t="s">
        <v>444</v>
      </c>
      <c r="L26" s="1"/>
      <c r="M26" s="1"/>
      <c r="N26" s="1"/>
      <c r="O26" s="1"/>
      <c r="P26" s="1"/>
      <c r="Q26" s="1"/>
      <c r="R26" s="1"/>
      <c r="S26" s="1"/>
      <c r="T26" s="1"/>
    </row>
    <row r="27" spans="2:21" ht="36" customHeight="1" x14ac:dyDescent="0.25">
      <c r="B27" s="67" t="s">
        <v>370</v>
      </c>
      <c r="C27" s="67"/>
      <c r="D27" s="67"/>
      <c r="E27" s="67"/>
      <c r="F27" s="67"/>
      <c r="G27" s="67"/>
      <c r="H27" s="67"/>
      <c r="I27" s="67"/>
      <c r="J27" s="67"/>
      <c r="K27" s="67"/>
      <c r="L27" s="1"/>
      <c r="M27" s="1"/>
      <c r="N27" s="1"/>
      <c r="O27" s="1"/>
      <c r="P27" s="1"/>
      <c r="Q27" s="1"/>
      <c r="R27" s="1"/>
      <c r="S27" s="1"/>
      <c r="T27" s="1"/>
    </row>
    <row r="28" spans="2:21" ht="15.75" x14ac:dyDescent="0.25">
      <c r="B28" s="68" t="s">
        <v>369</v>
      </c>
      <c r="C28" s="68"/>
      <c r="D28" s="68"/>
      <c r="E28" s="68"/>
      <c r="F28" s="68"/>
      <c r="G28" s="68"/>
      <c r="H28" s="68"/>
      <c r="I28" s="68"/>
      <c r="J28" s="68"/>
      <c r="K28" s="68"/>
      <c r="L28" s="1"/>
      <c r="M28" s="1"/>
      <c r="N28" s="1"/>
      <c r="O28" s="1"/>
      <c r="P28" s="1"/>
      <c r="Q28" s="1"/>
      <c r="R28" s="1"/>
      <c r="S28" s="1"/>
      <c r="T28" s="1"/>
    </row>
    <row r="29" spans="2:21" ht="46.5" customHeight="1" x14ac:dyDescent="0.25">
      <c r="B29" s="66" t="s">
        <v>359</v>
      </c>
      <c r="C29" s="66"/>
      <c r="D29" s="66"/>
      <c r="E29" s="66"/>
      <c r="F29" s="66"/>
      <c r="G29" s="66"/>
      <c r="H29" s="66"/>
      <c r="I29" s="66"/>
      <c r="J29" s="66"/>
      <c r="K29" s="66"/>
      <c r="L29" s="1"/>
      <c r="M29" s="1"/>
      <c r="N29" s="1"/>
      <c r="O29" s="1"/>
      <c r="P29" s="1"/>
      <c r="Q29" s="1"/>
      <c r="R29" s="1"/>
      <c r="S29" s="1"/>
      <c r="T29" s="1"/>
    </row>
    <row r="30" spans="2:21" ht="15.75" x14ac:dyDescent="0.25">
      <c r="B30" s="1"/>
      <c r="C30" s="1"/>
      <c r="D30" s="1"/>
      <c r="E30" s="1"/>
      <c r="F30" s="1"/>
      <c r="G30" s="1"/>
      <c r="H30" s="1"/>
      <c r="I30" s="1"/>
      <c r="J30" s="1"/>
      <c r="K30" s="1"/>
      <c r="L30" s="1"/>
      <c r="M30" s="1"/>
      <c r="N30" s="1"/>
      <c r="O30" s="1"/>
      <c r="P30" s="1"/>
      <c r="Q30" s="1"/>
      <c r="R30" s="1"/>
      <c r="S30" s="1"/>
      <c r="T30" s="1"/>
    </row>
    <row r="31" spans="2:21" ht="15.75" x14ac:dyDescent="0.25">
      <c r="B31" s="1"/>
      <c r="C31" s="1"/>
      <c r="D31" s="1"/>
      <c r="E31" s="1"/>
      <c r="F31" s="1"/>
      <c r="G31" s="1"/>
      <c r="H31" s="1"/>
      <c r="I31" s="1"/>
      <c r="J31" s="1"/>
      <c r="K31" s="1"/>
      <c r="L31" s="1"/>
      <c r="M31" s="1"/>
      <c r="N31" s="1"/>
      <c r="O31" s="1"/>
      <c r="P31" s="1"/>
      <c r="Q31" s="1"/>
      <c r="R31" s="1"/>
      <c r="S31" s="1"/>
      <c r="T31" s="1"/>
    </row>
    <row r="32" spans="2:21" ht="15.75" x14ac:dyDescent="0.25">
      <c r="B32" s="1"/>
      <c r="C32" s="1"/>
      <c r="D32" s="1"/>
      <c r="E32" s="1"/>
      <c r="F32" s="1"/>
      <c r="G32" s="1"/>
      <c r="H32" s="1"/>
      <c r="I32" s="1"/>
      <c r="J32" s="1"/>
      <c r="K32" s="1"/>
      <c r="L32" s="1"/>
      <c r="M32" s="1"/>
      <c r="N32" s="1"/>
      <c r="O32" s="1"/>
      <c r="P32" s="1"/>
      <c r="Q32" s="1"/>
      <c r="R32" s="1"/>
      <c r="S32" s="1"/>
      <c r="T32" s="1"/>
    </row>
    <row r="33" spans="2:20" ht="15.75" x14ac:dyDescent="0.25">
      <c r="B33" s="1"/>
      <c r="C33" s="1"/>
      <c r="D33" s="1"/>
      <c r="E33" s="1"/>
      <c r="F33" s="1"/>
      <c r="G33" s="1"/>
      <c r="H33" s="1"/>
      <c r="I33" s="1"/>
      <c r="J33" s="1"/>
      <c r="K33" s="1"/>
      <c r="L33" s="1"/>
      <c r="M33" s="1"/>
      <c r="N33" s="1"/>
      <c r="O33" s="1"/>
      <c r="P33" s="1"/>
      <c r="Q33" s="1"/>
      <c r="R33" s="1"/>
      <c r="S33" s="1"/>
      <c r="T33" s="1"/>
    </row>
    <row r="34" spans="2:20" ht="15.75" x14ac:dyDescent="0.25">
      <c r="B34" s="1"/>
      <c r="C34" s="1"/>
      <c r="D34" s="1"/>
      <c r="E34" s="1"/>
      <c r="F34" s="1"/>
      <c r="G34" s="1"/>
      <c r="H34" s="1"/>
      <c r="I34" s="1"/>
      <c r="J34" s="1"/>
      <c r="K34" s="1"/>
      <c r="L34" s="1"/>
      <c r="M34" s="1"/>
      <c r="N34" s="1"/>
      <c r="O34" s="1"/>
      <c r="P34" s="1"/>
      <c r="Q34" s="1"/>
      <c r="R34" s="1"/>
      <c r="S34" s="1"/>
      <c r="T34" s="1"/>
    </row>
    <row r="35" spans="2:20" ht="15.75" x14ac:dyDescent="0.25">
      <c r="B35" s="1"/>
      <c r="C35" s="1"/>
      <c r="D35" s="1"/>
      <c r="E35" s="1"/>
      <c r="F35" s="1"/>
      <c r="G35" s="1"/>
      <c r="H35" s="1"/>
      <c r="I35" s="1"/>
      <c r="J35" s="1"/>
      <c r="K35" s="1"/>
      <c r="L35" s="1"/>
      <c r="M35" s="1"/>
      <c r="N35" s="1"/>
      <c r="O35" s="1"/>
      <c r="P35" s="1"/>
      <c r="Q35" s="1"/>
      <c r="R35" s="1"/>
      <c r="S35" s="1"/>
      <c r="T35" s="1"/>
    </row>
  </sheetData>
  <mergeCells count="11">
    <mergeCell ref="B29:K29"/>
    <mergeCell ref="B27:K27"/>
    <mergeCell ref="B28:K28"/>
    <mergeCell ref="T7:T8"/>
    <mergeCell ref="Q7:S7"/>
    <mergeCell ref="L7:M7"/>
    <mergeCell ref="B7:C7"/>
    <mergeCell ref="D7:G7"/>
    <mergeCell ref="H7:J7"/>
    <mergeCell ref="N7:P7"/>
    <mergeCell ref="K7:K8"/>
  </mergeCells>
  <phoneticPr fontId="3" type="noConversion"/>
  <pageMargins left="0.7" right="0.7" top="0.75" bottom="0.75" header="0.3" footer="0.3"/>
  <pageSetup scale="4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Y60"/>
  <sheetViews>
    <sheetView showGridLines="0" topLeftCell="B34" zoomScale="70" zoomScaleNormal="70" workbookViewId="0">
      <selection activeCell="C63" sqref="C63"/>
    </sheetView>
  </sheetViews>
  <sheetFormatPr baseColWidth="10" defaultRowHeight="15" x14ac:dyDescent="0.25"/>
  <cols>
    <col min="1" max="1" width="0.85546875" hidden="1" customWidth="1"/>
    <col min="2" max="2" width="8" customWidth="1"/>
    <col min="3" max="3" width="54" customWidth="1"/>
    <col min="4" max="4" width="9.7109375" customWidth="1"/>
    <col min="5" max="5" width="58" customWidth="1"/>
    <col min="6" max="6" width="13.140625" customWidth="1"/>
    <col min="7" max="7" width="40.42578125" customWidth="1"/>
    <col min="8" max="8" width="16.42578125" customWidth="1"/>
    <col min="9" max="9" width="17.7109375" customWidth="1"/>
    <col min="10" max="10" width="59" customWidth="1"/>
    <col min="11" max="11" width="24.28515625" customWidth="1"/>
    <col min="12" max="12" width="22.85546875" customWidth="1"/>
    <col min="13" max="13" width="10" customWidth="1"/>
    <col min="14" max="14" width="15.7109375" customWidth="1"/>
    <col min="15" max="15" width="19" customWidth="1"/>
    <col min="16" max="16" width="34.5703125" customWidth="1"/>
    <col min="17" max="20" width="8.7109375" customWidth="1"/>
    <col min="21" max="21" width="7.42578125" bestFit="1" customWidth="1"/>
    <col min="22" max="23" width="8.7109375" customWidth="1"/>
    <col min="24" max="24" width="7.42578125" bestFit="1" customWidth="1"/>
    <col min="25" max="25" width="11.42578125" customWidth="1"/>
  </cols>
  <sheetData>
    <row r="1" spans="2:25" ht="4.5" customHeight="1" x14ac:dyDescent="0.25"/>
    <row r="2" spans="2:25" ht="21" x14ac:dyDescent="0.35">
      <c r="B2" s="4" t="s">
        <v>34</v>
      </c>
    </row>
    <row r="3" spans="2:25" ht="3" customHeight="1" x14ac:dyDescent="0.25"/>
    <row r="4" spans="2:25" x14ac:dyDescent="0.25">
      <c r="B4" s="2" t="s">
        <v>92</v>
      </c>
      <c r="C4" s="3"/>
      <c r="D4" s="3"/>
      <c r="E4" s="3"/>
      <c r="F4" s="3"/>
      <c r="G4" s="3"/>
      <c r="H4" s="3"/>
      <c r="I4" s="3"/>
      <c r="J4" s="3"/>
      <c r="K4" s="3"/>
      <c r="L4" s="3"/>
      <c r="M4" s="3"/>
      <c r="N4" s="3"/>
    </row>
    <row r="5" spans="2:25" x14ac:dyDescent="0.25">
      <c r="B5" s="2" t="s">
        <v>40</v>
      </c>
      <c r="C5" s="3"/>
      <c r="D5" s="3"/>
      <c r="E5" s="3"/>
      <c r="F5" s="3"/>
      <c r="G5" s="3"/>
      <c r="H5" s="3"/>
      <c r="I5" s="3"/>
      <c r="J5" s="3"/>
      <c r="K5" s="3"/>
      <c r="L5" s="3"/>
      <c r="M5" s="3"/>
      <c r="N5" s="3"/>
    </row>
    <row r="6" spans="2:25" ht="15.75" x14ac:dyDescent="0.25">
      <c r="B6" s="1"/>
      <c r="C6" s="1"/>
      <c r="D6" s="1"/>
      <c r="E6" s="1"/>
      <c r="F6" s="1"/>
      <c r="G6" s="1"/>
      <c r="H6" s="1"/>
      <c r="I6" s="1"/>
      <c r="J6" s="1"/>
      <c r="K6" s="1"/>
      <c r="L6" s="1"/>
      <c r="M6" s="1"/>
      <c r="N6" s="1"/>
      <c r="O6" s="1"/>
      <c r="P6" s="1"/>
      <c r="Q6" s="1"/>
      <c r="R6" s="1"/>
      <c r="S6" s="1"/>
    </row>
    <row r="7" spans="2:25" ht="30" customHeight="1" x14ac:dyDescent="0.25">
      <c r="B7" s="75" t="s">
        <v>0</v>
      </c>
      <c r="C7" s="76"/>
      <c r="D7" s="85" t="s">
        <v>8</v>
      </c>
      <c r="E7" s="86"/>
      <c r="F7" s="85" t="s">
        <v>9</v>
      </c>
      <c r="G7" s="86"/>
      <c r="H7" s="87" t="s">
        <v>38</v>
      </c>
      <c r="I7" s="89" t="s">
        <v>32</v>
      </c>
      <c r="J7" s="89"/>
      <c r="K7" s="89"/>
      <c r="L7" s="89"/>
      <c r="M7" s="79" t="s">
        <v>29</v>
      </c>
      <c r="N7" s="80"/>
      <c r="O7" s="81"/>
      <c r="P7" s="83" t="s">
        <v>318</v>
      </c>
      <c r="Q7" s="74" t="s">
        <v>2</v>
      </c>
      <c r="R7" s="74"/>
      <c r="S7" s="82" t="s">
        <v>13</v>
      </c>
      <c r="T7" s="80"/>
      <c r="U7" s="81"/>
      <c r="V7" s="71" t="s">
        <v>3</v>
      </c>
      <c r="W7" s="72"/>
      <c r="X7" s="73"/>
      <c r="Y7" s="69" t="s">
        <v>37</v>
      </c>
    </row>
    <row r="8" spans="2:25" ht="28.5" x14ac:dyDescent="0.25">
      <c r="B8" s="24" t="s">
        <v>6</v>
      </c>
      <c r="C8" s="25" t="s">
        <v>7</v>
      </c>
      <c r="D8" s="25" t="s">
        <v>6</v>
      </c>
      <c r="E8" s="25" t="s">
        <v>7</v>
      </c>
      <c r="F8" s="25" t="s">
        <v>6</v>
      </c>
      <c r="G8" s="25" t="s">
        <v>7</v>
      </c>
      <c r="H8" s="88"/>
      <c r="I8" s="32" t="s">
        <v>6</v>
      </c>
      <c r="J8" s="32" t="s">
        <v>7</v>
      </c>
      <c r="K8" s="53" t="s">
        <v>10</v>
      </c>
      <c r="L8" s="53" t="s">
        <v>11</v>
      </c>
      <c r="M8" s="5" t="s">
        <v>15</v>
      </c>
      <c r="N8" s="5" t="s">
        <v>12</v>
      </c>
      <c r="O8" s="5" t="s">
        <v>31</v>
      </c>
      <c r="P8" s="84"/>
      <c r="Q8" s="32" t="s">
        <v>4</v>
      </c>
      <c r="R8" s="32" t="s">
        <v>5</v>
      </c>
      <c r="S8" s="32">
        <v>2019</v>
      </c>
      <c r="T8" s="32">
        <v>2020</v>
      </c>
      <c r="U8" s="19">
        <v>2021</v>
      </c>
      <c r="V8" s="20">
        <v>2019</v>
      </c>
      <c r="W8" s="21">
        <v>2020</v>
      </c>
      <c r="X8" s="22">
        <v>2021</v>
      </c>
      <c r="Y8" s="70"/>
    </row>
    <row r="9" spans="2:25" ht="45" x14ac:dyDescent="0.25">
      <c r="B9" s="6" t="s">
        <v>16</v>
      </c>
      <c r="C9" s="11" t="s">
        <v>57</v>
      </c>
      <c r="D9" s="11" t="s">
        <v>19</v>
      </c>
      <c r="E9" s="11" t="s">
        <v>102</v>
      </c>
      <c r="F9" s="11" t="s">
        <v>20</v>
      </c>
      <c r="G9" s="11" t="s">
        <v>124</v>
      </c>
      <c r="H9" s="11" t="s">
        <v>30</v>
      </c>
      <c r="I9" s="11" t="s">
        <v>21</v>
      </c>
      <c r="J9" s="36" t="s">
        <v>201</v>
      </c>
      <c r="K9" s="51" t="s">
        <v>18</v>
      </c>
      <c r="L9" s="51" t="s">
        <v>385</v>
      </c>
      <c r="M9" s="29" t="s">
        <v>329</v>
      </c>
      <c r="N9" s="29" t="s">
        <v>330</v>
      </c>
      <c r="O9" s="43" t="s">
        <v>375</v>
      </c>
      <c r="P9" s="36" t="s">
        <v>291</v>
      </c>
      <c r="Q9" s="26">
        <v>2020</v>
      </c>
      <c r="R9" s="26">
        <v>88.4</v>
      </c>
      <c r="S9" s="26" t="s">
        <v>326</v>
      </c>
      <c r="T9" s="26" t="s">
        <v>326</v>
      </c>
      <c r="U9" s="26">
        <v>88.5</v>
      </c>
      <c r="V9" s="26" t="s">
        <v>326</v>
      </c>
      <c r="W9" s="26" t="s">
        <v>326</v>
      </c>
      <c r="X9" s="60" t="s">
        <v>325</v>
      </c>
      <c r="Y9" s="57" t="e">
        <f t="shared" ref="Y9:Y29" si="0">+(X9-R9)/(U9-R9)*100</f>
        <v>#VALUE!</v>
      </c>
    </row>
    <row r="10" spans="2:25" ht="75" x14ac:dyDescent="0.25">
      <c r="B10" s="13" t="s">
        <v>16</v>
      </c>
      <c r="C10" s="12" t="s">
        <v>57</v>
      </c>
      <c r="D10" s="12" t="s">
        <v>19</v>
      </c>
      <c r="E10" s="12" t="s">
        <v>102</v>
      </c>
      <c r="F10" s="12" t="s">
        <v>24</v>
      </c>
      <c r="G10" s="12" t="s">
        <v>125</v>
      </c>
      <c r="H10" s="12" t="s">
        <v>54</v>
      </c>
      <c r="I10" s="12" t="s">
        <v>249</v>
      </c>
      <c r="J10" s="37" t="s">
        <v>202</v>
      </c>
      <c r="K10" s="51" t="s">
        <v>18</v>
      </c>
      <c r="L10" s="51" t="s">
        <v>91</v>
      </c>
      <c r="M10" s="29" t="s">
        <v>329</v>
      </c>
      <c r="N10" s="29" t="s">
        <v>330</v>
      </c>
      <c r="O10" s="44" t="s">
        <v>376</v>
      </c>
      <c r="P10" s="37" t="s">
        <v>292</v>
      </c>
      <c r="Q10" s="27">
        <v>2020</v>
      </c>
      <c r="R10" s="27">
        <v>20.5</v>
      </c>
      <c r="S10" s="27" t="s">
        <v>326</v>
      </c>
      <c r="T10" s="27" t="s">
        <v>326</v>
      </c>
      <c r="U10" s="27">
        <v>20.5</v>
      </c>
      <c r="V10" s="27" t="s">
        <v>326</v>
      </c>
      <c r="W10" s="27" t="s">
        <v>326</v>
      </c>
      <c r="X10" s="61" t="s">
        <v>325</v>
      </c>
      <c r="Y10" s="57" t="e">
        <f t="shared" si="0"/>
        <v>#VALUE!</v>
      </c>
    </row>
    <row r="11" spans="2:25" ht="75.75" customHeight="1" x14ac:dyDescent="0.25">
      <c r="B11" s="9" t="s">
        <v>16</v>
      </c>
      <c r="C11" s="14" t="s">
        <v>57</v>
      </c>
      <c r="D11" s="12" t="s">
        <v>19</v>
      </c>
      <c r="E11" s="12" t="s">
        <v>102</v>
      </c>
      <c r="F11" s="12" t="s">
        <v>127</v>
      </c>
      <c r="G11" s="12" t="s">
        <v>126</v>
      </c>
      <c r="H11" s="12" t="s">
        <v>30</v>
      </c>
      <c r="I11" s="12" t="s">
        <v>250</v>
      </c>
      <c r="J11" s="37" t="s">
        <v>203</v>
      </c>
      <c r="K11" s="51" t="s">
        <v>389</v>
      </c>
      <c r="L11" s="51" t="s">
        <v>388</v>
      </c>
      <c r="M11" s="29" t="s">
        <v>329</v>
      </c>
      <c r="N11" s="29" t="s">
        <v>330</v>
      </c>
      <c r="O11" s="44" t="s">
        <v>376</v>
      </c>
      <c r="P11" s="37" t="s">
        <v>293</v>
      </c>
      <c r="Q11" s="27">
        <v>2020</v>
      </c>
      <c r="R11" s="35">
        <v>31</v>
      </c>
      <c r="S11" s="27" t="s">
        <v>326</v>
      </c>
      <c r="T11" s="27" t="s">
        <v>326</v>
      </c>
      <c r="U11" s="35">
        <v>33</v>
      </c>
      <c r="V11" s="27" t="s">
        <v>326</v>
      </c>
      <c r="W11" s="27" t="s">
        <v>326</v>
      </c>
      <c r="X11" s="35">
        <v>11.1</v>
      </c>
      <c r="Y11" s="35">
        <f t="shared" si="0"/>
        <v>-994.99999999999989</v>
      </c>
    </row>
    <row r="12" spans="2:25" ht="78.75" customHeight="1" x14ac:dyDescent="0.25">
      <c r="B12" s="13" t="s">
        <v>16</v>
      </c>
      <c r="C12" s="14" t="s">
        <v>57</v>
      </c>
      <c r="D12" s="12" t="s">
        <v>19</v>
      </c>
      <c r="E12" s="12" t="s">
        <v>102</v>
      </c>
      <c r="F12" s="12" t="s">
        <v>130</v>
      </c>
      <c r="G12" s="12" t="s">
        <v>128</v>
      </c>
      <c r="H12" s="12" t="s">
        <v>30</v>
      </c>
      <c r="I12" s="12" t="s">
        <v>251</v>
      </c>
      <c r="J12" s="37" t="s">
        <v>204</v>
      </c>
      <c r="K12" s="51" t="s">
        <v>390</v>
      </c>
      <c r="L12" s="51" t="s">
        <v>391</v>
      </c>
      <c r="M12" s="29" t="s">
        <v>329</v>
      </c>
      <c r="N12" s="29" t="s">
        <v>330</v>
      </c>
      <c r="O12" s="44" t="s">
        <v>377</v>
      </c>
      <c r="P12" s="37" t="s">
        <v>294</v>
      </c>
      <c r="Q12" s="27">
        <v>2020</v>
      </c>
      <c r="R12" s="35">
        <v>63</v>
      </c>
      <c r="S12" s="27" t="s">
        <v>326</v>
      </c>
      <c r="T12" s="27" t="s">
        <v>326</v>
      </c>
      <c r="U12" s="35">
        <v>66</v>
      </c>
      <c r="V12" s="27" t="s">
        <v>326</v>
      </c>
      <c r="W12" s="27" t="s">
        <v>326</v>
      </c>
      <c r="X12" s="35">
        <v>54</v>
      </c>
      <c r="Y12" s="35">
        <f t="shared" si="0"/>
        <v>-300</v>
      </c>
    </row>
    <row r="13" spans="2:25" ht="53.25" customHeight="1" x14ac:dyDescent="0.25">
      <c r="B13" s="9" t="s">
        <v>16</v>
      </c>
      <c r="C13" s="14" t="s">
        <v>57</v>
      </c>
      <c r="D13" s="14" t="s">
        <v>23</v>
      </c>
      <c r="E13" s="14" t="s">
        <v>103</v>
      </c>
      <c r="F13" s="12" t="s">
        <v>131</v>
      </c>
      <c r="G13" s="14" t="s">
        <v>129</v>
      </c>
      <c r="H13" s="14" t="s">
        <v>200</v>
      </c>
      <c r="I13" s="12" t="s">
        <v>252</v>
      </c>
      <c r="J13" s="38" t="s">
        <v>205</v>
      </c>
      <c r="K13" s="51" t="s">
        <v>18</v>
      </c>
      <c r="L13" s="51" t="s">
        <v>392</v>
      </c>
      <c r="M13" s="39" t="s">
        <v>337</v>
      </c>
      <c r="N13" s="14"/>
      <c r="O13" s="14"/>
      <c r="P13" s="38" t="s">
        <v>295</v>
      </c>
      <c r="Q13" s="31">
        <v>2019</v>
      </c>
      <c r="R13" s="33">
        <v>29</v>
      </c>
      <c r="S13" s="27" t="s">
        <v>326</v>
      </c>
      <c r="T13" s="27" t="s">
        <v>326</v>
      </c>
      <c r="U13" s="33">
        <v>28.9</v>
      </c>
      <c r="V13" s="27" t="s">
        <v>326</v>
      </c>
      <c r="W13" s="27" t="s">
        <v>326</v>
      </c>
      <c r="X13" s="59" t="s">
        <v>325</v>
      </c>
      <c r="Y13" s="57" t="e">
        <f t="shared" si="0"/>
        <v>#VALUE!</v>
      </c>
    </row>
    <row r="14" spans="2:25" ht="78" customHeight="1" x14ac:dyDescent="0.25">
      <c r="B14" s="13" t="s">
        <v>16</v>
      </c>
      <c r="C14" s="14" t="s">
        <v>57</v>
      </c>
      <c r="D14" s="14" t="s">
        <v>23</v>
      </c>
      <c r="E14" s="14" t="s">
        <v>103</v>
      </c>
      <c r="F14" s="12" t="s">
        <v>133</v>
      </c>
      <c r="G14" s="14" t="s">
        <v>132</v>
      </c>
      <c r="H14" s="14" t="s">
        <v>200</v>
      </c>
      <c r="I14" s="12" t="s">
        <v>253</v>
      </c>
      <c r="J14" s="38" t="s">
        <v>206</v>
      </c>
      <c r="K14" s="51" t="s">
        <v>18</v>
      </c>
      <c r="L14" s="51" t="s">
        <v>392</v>
      </c>
      <c r="M14" s="39" t="s">
        <v>337</v>
      </c>
      <c r="N14" s="39" t="s">
        <v>338</v>
      </c>
      <c r="O14" s="45" t="s">
        <v>378</v>
      </c>
      <c r="P14" s="38" t="s">
        <v>296</v>
      </c>
      <c r="Q14" s="31">
        <v>2019</v>
      </c>
      <c r="R14" s="31">
        <v>27.6</v>
      </c>
      <c r="S14" s="27" t="s">
        <v>326</v>
      </c>
      <c r="T14" s="27" t="s">
        <v>326</v>
      </c>
      <c r="U14" s="31">
        <v>26.6</v>
      </c>
      <c r="V14" s="27" t="s">
        <v>326</v>
      </c>
      <c r="W14" s="27" t="s">
        <v>326</v>
      </c>
      <c r="X14" s="59" t="s">
        <v>325</v>
      </c>
      <c r="Y14" s="57" t="e">
        <f t="shared" si="0"/>
        <v>#VALUE!</v>
      </c>
    </row>
    <row r="15" spans="2:25" ht="53.25" customHeight="1" x14ac:dyDescent="0.25">
      <c r="B15" s="9" t="s">
        <v>16</v>
      </c>
      <c r="C15" s="14" t="s">
        <v>57</v>
      </c>
      <c r="D15" s="14" t="s">
        <v>23</v>
      </c>
      <c r="E15" s="14" t="s">
        <v>103</v>
      </c>
      <c r="F15" s="12" t="s">
        <v>134</v>
      </c>
      <c r="G15" s="14" t="s">
        <v>135</v>
      </c>
      <c r="H15" s="12" t="s">
        <v>30</v>
      </c>
      <c r="I15" s="12" t="s">
        <v>254</v>
      </c>
      <c r="J15" s="38" t="s">
        <v>207</v>
      </c>
      <c r="K15" s="51" t="s">
        <v>18</v>
      </c>
      <c r="L15" s="51" t="s">
        <v>392</v>
      </c>
      <c r="M15" s="39" t="s">
        <v>337</v>
      </c>
      <c r="N15" s="39" t="s">
        <v>338</v>
      </c>
      <c r="O15" s="14"/>
      <c r="P15" s="38" t="s">
        <v>297</v>
      </c>
      <c r="Q15" s="31">
        <v>2019</v>
      </c>
      <c r="R15" s="31">
        <v>94.9</v>
      </c>
      <c r="S15" s="27" t="s">
        <v>326</v>
      </c>
      <c r="T15" s="27" t="s">
        <v>326</v>
      </c>
      <c r="U15" s="31">
        <v>95.5</v>
      </c>
      <c r="V15" s="27" t="s">
        <v>326</v>
      </c>
      <c r="W15" s="27" t="s">
        <v>326</v>
      </c>
      <c r="X15" s="59" t="s">
        <v>325</v>
      </c>
      <c r="Y15" s="57" t="e">
        <f t="shared" si="0"/>
        <v>#VALUE!</v>
      </c>
    </row>
    <row r="16" spans="2:25" ht="82.5" customHeight="1" x14ac:dyDescent="0.25">
      <c r="B16" s="13" t="s">
        <v>16</v>
      </c>
      <c r="C16" s="14" t="s">
        <v>57</v>
      </c>
      <c r="D16" s="14" t="s">
        <v>23</v>
      </c>
      <c r="E16" s="14" t="s">
        <v>103</v>
      </c>
      <c r="F16" s="12" t="s">
        <v>134</v>
      </c>
      <c r="G16" s="14" t="s">
        <v>135</v>
      </c>
      <c r="H16" s="12" t="s">
        <v>30</v>
      </c>
      <c r="I16" s="12" t="s">
        <v>255</v>
      </c>
      <c r="J16" s="38" t="s">
        <v>208</v>
      </c>
      <c r="K16" s="51" t="s">
        <v>18</v>
      </c>
      <c r="L16" s="51" t="s">
        <v>392</v>
      </c>
      <c r="M16" s="39" t="s">
        <v>337</v>
      </c>
      <c r="N16" s="39" t="s">
        <v>338</v>
      </c>
      <c r="O16" s="14"/>
      <c r="P16" s="38" t="s">
        <v>297</v>
      </c>
      <c r="Q16" s="31">
        <v>2019</v>
      </c>
      <c r="R16" s="31">
        <v>75.599999999999994</v>
      </c>
      <c r="S16" s="27" t="s">
        <v>326</v>
      </c>
      <c r="T16" s="27" t="s">
        <v>326</v>
      </c>
      <c r="U16" s="31">
        <v>79.02</v>
      </c>
      <c r="V16" s="27" t="s">
        <v>326</v>
      </c>
      <c r="W16" s="27" t="s">
        <v>326</v>
      </c>
      <c r="X16" s="59" t="s">
        <v>325</v>
      </c>
      <c r="Y16" s="57" t="e">
        <f t="shared" si="0"/>
        <v>#VALUE!</v>
      </c>
    </row>
    <row r="17" spans="2:25" ht="90" customHeight="1" x14ac:dyDescent="0.25">
      <c r="B17" s="9" t="s">
        <v>16</v>
      </c>
      <c r="C17" s="14" t="s">
        <v>57</v>
      </c>
      <c r="D17" s="14" t="s">
        <v>44</v>
      </c>
      <c r="E17" s="14" t="s">
        <v>105</v>
      </c>
      <c r="F17" s="12" t="s">
        <v>136</v>
      </c>
      <c r="G17" s="14" t="s">
        <v>137</v>
      </c>
      <c r="H17" s="14" t="s">
        <v>56</v>
      </c>
      <c r="I17" s="12" t="s">
        <v>256</v>
      </c>
      <c r="J17" s="38" t="s">
        <v>209</v>
      </c>
      <c r="K17" s="51" t="s">
        <v>389</v>
      </c>
      <c r="L17" s="51" t="s">
        <v>388</v>
      </c>
      <c r="M17" s="29" t="s">
        <v>329</v>
      </c>
      <c r="N17" s="29" t="s">
        <v>330</v>
      </c>
      <c r="O17" s="46" t="s">
        <v>372</v>
      </c>
      <c r="P17" s="38" t="s">
        <v>298</v>
      </c>
      <c r="Q17" s="31">
        <v>2020</v>
      </c>
      <c r="R17" s="31" t="s">
        <v>100</v>
      </c>
      <c r="S17" s="27" t="s">
        <v>326</v>
      </c>
      <c r="T17" s="27" t="s">
        <v>326</v>
      </c>
      <c r="U17" s="31">
        <v>5</v>
      </c>
      <c r="V17" s="27" t="s">
        <v>326</v>
      </c>
      <c r="W17" s="27" t="s">
        <v>326</v>
      </c>
      <c r="X17" s="58" t="s">
        <v>327</v>
      </c>
      <c r="Y17" s="57" t="e">
        <f t="shared" si="0"/>
        <v>#VALUE!</v>
      </c>
    </row>
    <row r="18" spans="2:25" ht="53.25" customHeight="1" x14ac:dyDescent="0.25">
      <c r="B18" s="9" t="s">
        <v>16</v>
      </c>
      <c r="C18" s="14" t="s">
        <v>57</v>
      </c>
      <c r="D18" s="14" t="s">
        <v>104</v>
      </c>
      <c r="E18" s="14" t="s">
        <v>106</v>
      </c>
      <c r="F18" s="12" t="s">
        <v>138</v>
      </c>
      <c r="G18" s="14" t="s">
        <v>139</v>
      </c>
      <c r="H18" s="14" t="s">
        <v>54</v>
      </c>
      <c r="I18" s="12" t="s">
        <v>257</v>
      </c>
      <c r="J18" s="38" t="s">
        <v>210</v>
      </c>
      <c r="K18" s="51" t="s">
        <v>394</v>
      </c>
      <c r="L18" s="52" t="s">
        <v>393</v>
      </c>
      <c r="M18" s="39" t="s">
        <v>333</v>
      </c>
      <c r="N18" s="39" t="s">
        <v>347</v>
      </c>
      <c r="O18" s="14"/>
      <c r="P18" s="38" t="s">
        <v>299</v>
      </c>
      <c r="Q18" s="31">
        <v>2020</v>
      </c>
      <c r="R18" s="31">
        <v>14.4</v>
      </c>
      <c r="S18" s="27" t="s">
        <v>326</v>
      </c>
      <c r="T18" s="27" t="s">
        <v>326</v>
      </c>
      <c r="U18" s="31">
        <v>26.5</v>
      </c>
      <c r="V18" s="27" t="s">
        <v>326</v>
      </c>
      <c r="W18" s="27" t="s">
        <v>326</v>
      </c>
      <c r="X18" s="31">
        <v>47.1</v>
      </c>
      <c r="Y18" s="33">
        <f t="shared" si="0"/>
        <v>270.24793388429754</v>
      </c>
    </row>
    <row r="19" spans="2:25" ht="53.25" customHeight="1" x14ac:dyDescent="0.25">
      <c r="B19" s="13" t="s">
        <v>22</v>
      </c>
      <c r="C19" s="14" t="s">
        <v>58</v>
      </c>
      <c r="D19" s="14" t="s">
        <v>45</v>
      </c>
      <c r="E19" s="14" t="s">
        <v>107</v>
      </c>
      <c r="F19" s="12" t="s">
        <v>142</v>
      </c>
      <c r="G19" s="14" t="s">
        <v>140</v>
      </c>
      <c r="H19" s="14" t="s">
        <v>30</v>
      </c>
      <c r="I19" s="12" t="s">
        <v>258</v>
      </c>
      <c r="J19" s="38" t="s">
        <v>211</v>
      </c>
      <c r="K19" s="51" t="s">
        <v>395</v>
      </c>
      <c r="L19" s="51" t="s">
        <v>396</v>
      </c>
      <c r="M19" s="18" t="s">
        <v>331</v>
      </c>
      <c r="N19" s="18" t="s">
        <v>332</v>
      </c>
      <c r="O19" s="14"/>
      <c r="P19" s="38" t="s">
        <v>300</v>
      </c>
      <c r="Q19" s="31">
        <v>2020</v>
      </c>
      <c r="R19" s="33">
        <v>7</v>
      </c>
      <c r="S19" s="27" t="s">
        <v>326</v>
      </c>
      <c r="T19" s="27" t="s">
        <v>326</v>
      </c>
      <c r="U19" s="34">
        <v>6.5</v>
      </c>
      <c r="V19" s="27" t="s">
        <v>326</v>
      </c>
      <c r="W19" s="27" t="s">
        <v>326</v>
      </c>
      <c r="X19" s="59" t="s">
        <v>328</v>
      </c>
      <c r="Y19" s="57" t="e">
        <f t="shared" si="0"/>
        <v>#VALUE!</v>
      </c>
    </row>
    <row r="20" spans="2:25" ht="53.25" customHeight="1" x14ac:dyDescent="0.25">
      <c r="B20" s="9" t="s">
        <v>22</v>
      </c>
      <c r="C20" s="14" t="s">
        <v>58</v>
      </c>
      <c r="D20" s="14" t="s">
        <v>45</v>
      </c>
      <c r="E20" s="14" t="s">
        <v>107</v>
      </c>
      <c r="F20" s="12" t="s">
        <v>142</v>
      </c>
      <c r="G20" s="14" t="s">
        <v>140</v>
      </c>
      <c r="H20" s="14" t="s">
        <v>30</v>
      </c>
      <c r="I20" s="12" t="s">
        <v>259</v>
      </c>
      <c r="J20" s="38" t="s">
        <v>212</v>
      </c>
      <c r="K20" s="51" t="s">
        <v>397</v>
      </c>
      <c r="L20" s="52" t="s">
        <v>398</v>
      </c>
      <c r="M20" s="18" t="s">
        <v>331</v>
      </c>
      <c r="N20" s="18" t="s">
        <v>332</v>
      </c>
      <c r="O20" s="14"/>
      <c r="P20" s="38" t="s">
        <v>300</v>
      </c>
      <c r="Q20" s="31">
        <v>2020</v>
      </c>
      <c r="R20" s="31">
        <v>93.9</v>
      </c>
      <c r="S20" s="27" t="s">
        <v>326</v>
      </c>
      <c r="T20" s="27" t="s">
        <v>326</v>
      </c>
      <c r="U20" s="31">
        <v>92</v>
      </c>
      <c r="V20" s="27" t="s">
        <v>326</v>
      </c>
      <c r="W20" s="27" t="s">
        <v>326</v>
      </c>
      <c r="X20" s="59" t="s">
        <v>325</v>
      </c>
      <c r="Y20" s="57" t="e">
        <f t="shared" si="0"/>
        <v>#VALUE!</v>
      </c>
    </row>
    <row r="21" spans="2:25" ht="53.25" customHeight="1" x14ac:dyDescent="0.25">
      <c r="B21" s="13" t="s">
        <v>22</v>
      </c>
      <c r="C21" s="14" t="s">
        <v>58</v>
      </c>
      <c r="D21" s="14" t="s">
        <v>45</v>
      </c>
      <c r="E21" s="14" t="s">
        <v>107</v>
      </c>
      <c r="F21" s="12" t="s">
        <v>143</v>
      </c>
      <c r="G21" s="14" t="s">
        <v>141</v>
      </c>
      <c r="H21" s="14" t="s">
        <v>30</v>
      </c>
      <c r="I21" s="12" t="s">
        <v>260</v>
      </c>
      <c r="J21" s="38" t="s">
        <v>213</v>
      </c>
      <c r="K21" s="51" t="s">
        <v>394</v>
      </c>
      <c r="L21" s="52" t="s">
        <v>399</v>
      </c>
      <c r="M21" s="39" t="s">
        <v>333</v>
      </c>
      <c r="N21" s="39" t="s">
        <v>347</v>
      </c>
      <c r="O21" s="14"/>
      <c r="P21" s="38" t="s">
        <v>299</v>
      </c>
      <c r="Q21" s="31">
        <v>2020</v>
      </c>
      <c r="R21" s="31">
        <v>6.3</v>
      </c>
      <c r="S21" s="27" t="s">
        <v>326</v>
      </c>
      <c r="T21" s="27" t="s">
        <v>326</v>
      </c>
      <c r="U21" s="31">
        <v>6.4</v>
      </c>
      <c r="V21" s="27" t="s">
        <v>326</v>
      </c>
      <c r="W21" s="27" t="s">
        <v>326</v>
      </c>
      <c r="X21" s="33">
        <v>19.8</v>
      </c>
      <c r="Y21" s="33">
        <f t="shared" si="0"/>
        <v>13499.999999999929</v>
      </c>
    </row>
    <row r="22" spans="2:25" ht="67.5" customHeight="1" x14ac:dyDescent="0.25">
      <c r="B22" s="9" t="s">
        <v>22</v>
      </c>
      <c r="C22" s="14" t="s">
        <v>58</v>
      </c>
      <c r="D22" s="14" t="s">
        <v>46</v>
      </c>
      <c r="E22" s="14" t="s">
        <v>108</v>
      </c>
      <c r="F22" s="12" t="s">
        <v>144</v>
      </c>
      <c r="G22" s="14" t="s">
        <v>146</v>
      </c>
      <c r="H22" s="14" t="s">
        <v>244</v>
      </c>
      <c r="I22" s="12" t="s">
        <v>261</v>
      </c>
      <c r="J22" s="38" t="s">
        <v>214</v>
      </c>
      <c r="K22" s="51" t="s">
        <v>401</v>
      </c>
      <c r="L22" s="52" t="s">
        <v>400</v>
      </c>
      <c r="M22" s="18" t="s">
        <v>331</v>
      </c>
      <c r="N22" s="18" t="s">
        <v>332</v>
      </c>
      <c r="O22" s="14"/>
      <c r="P22" s="38" t="s">
        <v>301</v>
      </c>
      <c r="Q22" s="31">
        <v>2020</v>
      </c>
      <c r="R22" s="31">
        <v>6.7</v>
      </c>
      <c r="S22" s="27" t="s">
        <v>326</v>
      </c>
      <c r="T22" s="27" t="s">
        <v>326</v>
      </c>
      <c r="U22" s="31">
        <v>6.8</v>
      </c>
      <c r="V22" s="27" t="s">
        <v>326</v>
      </c>
      <c r="W22" s="27" t="s">
        <v>326</v>
      </c>
      <c r="X22" s="33">
        <v>6.56</v>
      </c>
      <c r="Y22" s="31">
        <f t="shared" si="0"/>
        <v>-140.00000000000105</v>
      </c>
    </row>
    <row r="23" spans="2:25" ht="100.5" customHeight="1" x14ac:dyDescent="0.25">
      <c r="B23" s="13" t="s">
        <v>22</v>
      </c>
      <c r="C23" s="14" t="s">
        <v>58</v>
      </c>
      <c r="D23" s="14" t="s">
        <v>47</v>
      </c>
      <c r="E23" s="14" t="s">
        <v>109</v>
      </c>
      <c r="F23" s="12" t="s">
        <v>145</v>
      </c>
      <c r="G23" s="14" t="s">
        <v>149</v>
      </c>
      <c r="H23" s="14" t="s">
        <v>30</v>
      </c>
      <c r="I23" s="12" t="s">
        <v>262</v>
      </c>
      <c r="J23" s="38" t="s">
        <v>215</v>
      </c>
      <c r="K23" s="51" t="s">
        <v>403</v>
      </c>
      <c r="L23" s="52" t="s">
        <v>402</v>
      </c>
      <c r="M23" s="39" t="s">
        <v>335</v>
      </c>
      <c r="N23" s="39" t="s">
        <v>348</v>
      </c>
      <c r="O23" s="14"/>
      <c r="P23" s="38" t="s">
        <v>302</v>
      </c>
      <c r="Q23" s="31">
        <v>2019</v>
      </c>
      <c r="R23" s="31">
        <v>53.8</v>
      </c>
      <c r="S23" s="27" t="s">
        <v>326</v>
      </c>
      <c r="T23" s="27" t="s">
        <v>326</v>
      </c>
      <c r="U23" s="31">
        <v>57.8</v>
      </c>
      <c r="V23" s="27" t="s">
        <v>326</v>
      </c>
      <c r="W23" s="27" t="s">
        <v>326</v>
      </c>
      <c r="X23" s="33">
        <v>66</v>
      </c>
      <c r="Y23" s="33">
        <f t="shared" si="0"/>
        <v>305.00000000000006</v>
      </c>
    </row>
    <row r="24" spans="2:25" ht="87.75" customHeight="1" x14ac:dyDescent="0.25">
      <c r="B24" s="9" t="s">
        <v>22</v>
      </c>
      <c r="C24" s="14" t="s">
        <v>58</v>
      </c>
      <c r="D24" s="14" t="s">
        <v>47</v>
      </c>
      <c r="E24" s="14" t="s">
        <v>109</v>
      </c>
      <c r="F24" s="12" t="s">
        <v>148</v>
      </c>
      <c r="G24" s="14" t="s">
        <v>150</v>
      </c>
      <c r="H24" s="14" t="s">
        <v>56</v>
      </c>
      <c r="I24" s="12" t="s">
        <v>263</v>
      </c>
      <c r="J24" s="38" t="s">
        <v>216</v>
      </c>
      <c r="K24" s="51" t="s">
        <v>404</v>
      </c>
      <c r="L24" s="52" t="s">
        <v>405</v>
      </c>
      <c r="M24" s="39" t="s">
        <v>335</v>
      </c>
      <c r="N24" s="39" t="s">
        <v>348</v>
      </c>
      <c r="O24" s="14"/>
      <c r="P24" s="38" t="s">
        <v>302</v>
      </c>
      <c r="Q24" s="31">
        <v>2018</v>
      </c>
      <c r="R24" s="31">
        <v>28.2</v>
      </c>
      <c r="S24" s="27" t="s">
        <v>326</v>
      </c>
      <c r="T24" s="27" t="s">
        <v>326</v>
      </c>
      <c r="U24" s="33">
        <v>30</v>
      </c>
      <c r="V24" s="27" t="s">
        <v>326</v>
      </c>
      <c r="W24" s="27" t="s">
        <v>326</v>
      </c>
      <c r="X24" s="33">
        <v>86.05</v>
      </c>
      <c r="Y24" s="33">
        <f t="shared" si="0"/>
        <v>3213.8888888888873</v>
      </c>
    </row>
    <row r="25" spans="2:25" ht="86.25" customHeight="1" x14ac:dyDescent="0.25">
      <c r="B25" s="13" t="s">
        <v>22</v>
      </c>
      <c r="C25" s="14" t="s">
        <v>58</v>
      </c>
      <c r="D25" s="14" t="s">
        <v>48</v>
      </c>
      <c r="E25" s="14" t="s">
        <v>110</v>
      </c>
      <c r="F25" s="12" t="s">
        <v>147</v>
      </c>
      <c r="G25" s="14" t="s">
        <v>152</v>
      </c>
      <c r="H25" s="14" t="s">
        <v>30</v>
      </c>
      <c r="I25" s="12" t="s">
        <v>264</v>
      </c>
      <c r="J25" s="38" t="s">
        <v>217</v>
      </c>
      <c r="K25" s="51" t="s">
        <v>441</v>
      </c>
      <c r="L25" s="52" t="s">
        <v>406</v>
      </c>
      <c r="M25" s="18" t="s">
        <v>331</v>
      </c>
      <c r="N25" s="18" t="s">
        <v>332</v>
      </c>
      <c r="O25" s="14"/>
      <c r="P25" s="38" t="s">
        <v>303</v>
      </c>
      <c r="Q25" s="31">
        <v>2020</v>
      </c>
      <c r="R25" s="33">
        <v>10.11</v>
      </c>
      <c r="S25" s="27" t="s">
        <v>326</v>
      </c>
      <c r="T25" s="27" t="s">
        <v>326</v>
      </c>
      <c r="U25" s="33">
        <v>9.9</v>
      </c>
      <c r="V25" s="27" t="s">
        <v>326</v>
      </c>
      <c r="W25" s="27" t="s">
        <v>326</v>
      </c>
      <c r="X25" s="33" t="s">
        <v>328</v>
      </c>
      <c r="Y25" s="57" t="e">
        <f t="shared" si="0"/>
        <v>#VALUE!</v>
      </c>
    </row>
    <row r="26" spans="2:25" ht="69" customHeight="1" x14ac:dyDescent="0.25">
      <c r="B26" s="13" t="s">
        <v>26</v>
      </c>
      <c r="C26" s="14" t="s">
        <v>101</v>
      </c>
      <c r="D26" s="14" t="s">
        <v>49</v>
      </c>
      <c r="E26" s="14" t="s">
        <v>111</v>
      </c>
      <c r="F26" s="12" t="s">
        <v>153</v>
      </c>
      <c r="G26" s="14" t="s">
        <v>155</v>
      </c>
      <c r="H26" s="14" t="s">
        <v>56</v>
      </c>
      <c r="I26" s="12" t="s">
        <v>265</v>
      </c>
      <c r="J26" s="38" t="s">
        <v>218</v>
      </c>
      <c r="K26" s="51" t="s">
        <v>408</v>
      </c>
      <c r="L26" s="52" t="s">
        <v>407</v>
      </c>
      <c r="M26" s="18" t="s">
        <v>35</v>
      </c>
      <c r="N26" s="39" t="s">
        <v>339</v>
      </c>
      <c r="O26" s="31" t="s">
        <v>365</v>
      </c>
      <c r="P26" s="38" t="s">
        <v>304</v>
      </c>
      <c r="Q26" s="31">
        <v>2020</v>
      </c>
      <c r="R26" s="33">
        <v>3</v>
      </c>
      <c r="S26" s="27" t="s">
        <v>326</v>
      </c>
      <c r="T26" s="27" t="s">
        <v>326</v>
      </c>
      <c r="U26" s="33">
        <v>4</v>
      </c>
      <c r="V26" s="27" t="s">
        <v>326</v>
      </c>
      <c r="W26" s="27" t="s">
        <v>326</v>
      </c>
      <c r="X26" s="33">
        <v>28.9</v>
      </c>
      <c r="Y26" s="33">
        <f t="shared" si="0"/>
        <v>2590</v>
      </c>
    </row>
    <row r="27" spans="2:25" ht="65.25" customHeight="1" x14ac:dyDescent="0.25">
      <c r="B27" s="9" t="s">
        <v>26</v>
      </c>
      <c r="C27" s="14" t="s">
        <v>101</v>
      </c>
      <c r="D27" s="14" t="s">
        <v>49</v>
      </c>
      <c r="E27" s="14" t="s">
        <v>111</v>
      </c>
      <c r="F27" s="12" t="s">
        <v>151</v>
      </c>
      <c r="G27" s="14" t="s">
        <v>156</v>
      </c>
      <c r="H27" s="14" t="s">
        <v>30</v>
      </c>
      <c r="I27" s="12" t="s">
        <v>266</v>
      </c>
      <c r="J27" s="38" t="s">
        <v>219</v>
      </c>
      <c r="K27" s="51" t="s">
        <v>409</v>
      </c>
      <c r="L27" s="52" t="s">
        <v>410</v>
      </c>
      <c r="M27" s="18" t="s">
        <v>35</v>
      </c>
      <c r="N27" s="39" t="s">
        <v>339</v>
      </c>
      <c r="O27" s="31" t="s">
        <v>366</v>
      </c>
      <c r="P27" s="38" t="s">
        <v>305</v>
      </c>
      <c r="Q27" s="31">
        <v>2020</v>
      </c>
      <c r="R27" s="33">
        <v>64</v>
      </c>
      <c r="S27" s="27" t="s">
        <v>326</v>
      </c>
      <c r="T27" s="27" t="s">
        <v>326</v>
      </c>
      <c r="U27" s="33">
        <v>64</v>
      </c>
      <c r="V27" s="27" t="s">
        <v>326</v>
      </c>
      <c r="W27" s="27" t="s">
        <v>326</v>
      </c>
      <c r="X27" s="33">
        <v>0</v>
      </c>
      <c r="Y27" s="63" t="e">
        <f t="shared" si="0"/>
        <v>#DIV/0!</v>
      </c>
    </row>
    <row r="28" spans="2:25" ht="90.75" customHeight="1" x14ac:dyDescent="0.25">
      <c r="B28" s="9" t="s">
        <v>26</v>
      </c>
      <c r="C28" s="14" t="s">
        <v>101</v>
      </c>
      <c r="D28" s="14" t="s">
        <v>50</v>
      </c>
      <c r="E28" s="14" t="s">
        <v>112</v>
      </c>
      <c r="F28" s="12" t="s">
        <v>157</v>
      </c>
      <c r="G28" s="14" t="s">
        <v>162</v>
      </c>
      <c r="H28" s="14" t="s">
        <v>54</v>
      </c>
      <c r="I28" s="12" t="s">
        <v>267</v>
      </c>
      <c r="J28" s="38" t="s">
        <v>220</v>
      </c>
      <c r="K28" s="51" t="s">
        <v>411</v>
      </c>
      <c r="L28" s="52" t="s">
        <v>412</v>
      </c>
      <c r="M28" s="18" t="s">
        <v>331</v>
      </c>
      <c r="N28" s="18" t="s">
        <v>332</v>
      </c>
      <c r="O28" s="14"/>
      <c r="P28" s="38" t="s">
        <v>306</v>
      </c>
      <c r="Q28" s="31">
        <v>2020</v>
      </c>
      <c r="R28" s="33">
        <v>74</v>
      </c>
      <c r="S28" s="27" t="s">
        <v>326</v>
      </c>
      <c r="T28" s="27" t="s">
        <v>326</v>
      </c>
      <c r="U28" s="33">
        <v>70</v>
      </c>
      <c r="V28" s="27" t="s">
        <v>326</v>
      </c>
      <c r="W28" s="27" t="s">
        <v>326</v>
      </c>
      <c r="X28" s="59" t="s">
        <v>328</v>
      </c>
      <c r="Y28" s="57" t="e">
        <f t="shared" si="0"/>
        <v>#VALUE!</v>
      </c>
    </row>
    <row r="29" spans="2:25" ht="71.25" customHeight="1" x14ac:dyDescent="0.25">
      <c r="B29" s="9" t="s">
        <v>26</v>
      </c>
      <c r="C29" s="14" t="s">
        <v>101</v>
      </c>
      <c r="D29" s="14" t="s">
        <v>113</v>
      </c>
      <c r="E29" s="14" t="s">
        <v>114</v>
      </c>
      <c r="F29" s="12" t="s">
        <v>158</v>
      </c>
      <c r="G29" s="14" t="s">
        <v>163</v>
      </c>
      <c r="H29" s="14" t="s">
        <v>30</v>
      </c>
      <c r="I29" s="12" t="s">
        <v>268</v>
      </c>
      <c r="J29" s="38" t="s">
        <v>221</v>
      </c>
      <c r="K29" s="51" t="s">
        <v>307</v>
      </c>
      <c r="L29" s="51" t="s">
        <v>386</v>
      </c>
      <c r="M29" s="18" t="s">
        <v>35</v>
      </c>
      <c r="N29" s="18" t="s">
        <v>340</v>
      </c>
      <c r="O29" s="14"/>
      <c r="P29" s="54" t="s">
        <v>307</v>
      </c>
      <c r="Q29" s="31">
        <v>2020</v>
      </c>
      <c r="R29" s="31">
        <v>16.899999999999999</v>
      </c>
      <c r="S29" s="27" t="s">
        <v>326</v>
      </c>
      <c r="T29" s="27" t="s">
        <v>326</v>
      </c>
      <c r="U29" s="33">
        <v>16.510000000000002</v>
      </c>
      <c r="V29" s="27" t="s">
        <v>326</v>
      </c>
      <c r="W29" s="27" t="s">
        <v>326</v>
      </c>
      <c r="X29" s="31">
        <v>3.7</v>
      </c>
      <c r="Y29" s="33">
        <f t="shared" si="0"/>
        <v>3384.6153846154102</v>
      </c>
    </row>
    <row r="30" spans="2:25" ht="60" customHeight="1" x14ac:dyDescent="0.25">
      <c r="B30" s="13" t="s">
        <v>26</v>
      </c>
      <c r="C30" s="14" t="s">
        <v>101</v>
      </c>
      <c r="D30" s="14" t="s">
        <v>113</v>
      </c>
      <c r="E30" s="14" t="s">
        <v>114</v>
      </c>
      <c r="F30" s="12" t="s">
        <v>159</v>
      </c>
      <c r="G30" s="14" t="s">
        <v>164</v>
      </c>
      <c r="H30" s="14" t="s">
        <v>30</v>
      </c>
      <c r="I30" s="12" t="s">
        <v>269</v>
      </c>
      <c r="J30" s="38" t="s">
        <v>222</v>
      </c>
      <c r="K30" s="51" t="s">
        <v>413</v>
      </c>
      <c r="L30" s="51" t="s">
        <v>414</v>
      </c>
      <c r="M30" s="29" t="s">
        <v>329</v>
      </c>
      <c r="N30" s="29" t="s">
        <v>330</v>
      </c>
      <c r="O30" s="47" t="s">
        <v>372</v>
      </c>
      <c r="P30" s="38" t="s">
        <v>298</v>
      </c>
      <c r="Q30" s="31">
        <v>2020</v>
      </c>
      <c r="R30" s="31" t="s">
        <v>100</v>
      </c>
      <c r="S30" s="27" t="s">
        <v>326</v>
      </c>
      <c r="T30" s="27" t="s">
        <v>326</v>
      </c>
      <c r="U30" s="33">
        <v>5</v>
      </c>
      <c r="V30" s="27" t="s">
        <v>326</v>
      </c>
      <c r="W30" s="27" t="s">
        <v>326</v>
      </c>
      <c r="X30" s="58" t="s">
        <v>327</v>
      </c>
      <c r="Y30" s="57" t="e">
        <f t="shared" ref="Y30:Y51" si="1">+(X30-R30)/(U30-R30)*100</f>
        <v>#VALUE!</v>
      </c>
    </row>
    <row r="31" spans="2:25" ht="60" customHeight="1" x14ac:dyDescent="0.25">
      <c r="B31" s="9" t="s">
        <v>26</v>
      </c>
      <c r="C31" s="14" t="s">
        <v>101</v>
      </c>
      <c r="D31" s="14" t="s">
        <v>113</v>
      </c>
      <c r="E31" s="14" t="s">
        <v>114</v>
      </c>
      <c r="F31" s="12" t="s">
        <v>160</v>
      </c>
      <c r="G31" s="14" t="s">
        <v>165</v>
      </c>
      <c r="H31" s="14" t="s">
        <v>244</v>
      </c>
      <c r="I31" s="12" t="s">
        <v>270</v>
      </c>
      <c r="J31" s="38" t="s">
        <v>223</v>
      </c>
      <c r="K31" s="51" t="s">
        <v>415</v>
      </c>
      <c r="L31" s="52" t="s">
        <v>416</v>
      </c>
      <c r="M31" s="39" t="s">
        <v>343</v>
      </c>
      <c r="N31" s="39" t="s">
        <v>344</v>
      </c>
      <c r="O31" s="47" t="s">
        <v>379</v>
      </c>
      <c r="P31" s="38" t="s">
        <v>308</v>
      </c>
      <c r="Q31" s="31">
        <v>2020</v>
      </c>
      <c r="R31" s="33">
        <v>7</v>
      </c>
      <c r="S31" s="27" t="s">
        <v>326</v>
      </c>
      <c r="T31" s="27" t="s">
        <v>326</v>
      </c>
      <c r="U31" s="33">
        <v>7.25</v>
      </c>
      <c r="V31" s="27" t="s">
        <v>326</v>
      </c>
      <c r="W31" s="27" t="s">
        <v>326</v>
      </c>
      <c r="X31" s="33">
        <v>15.52</v>
      </c>
      <c r="Y31" s="33">
        <f t="shared" si="1"/>
        <v>3408</v>
      </c>
    </row>
    <row r="32" spans="2:25" ht="60" customHeight="1" x14ac:dyDescent="0.25">
      <c r="B32" s="13" t="s">
        <v>26</v>
      </c>
      <c r="C32" s="14" t="s">
        <v>101</v>
      </c>
      <c r="D32" s="14" t="s">
        <v>113</v>
      </c>
      <c r="E32" s="14" t="s">
        <v>114</v>
      </c>
      <c r="F32" s="12" t="s">
        <v>160</v>
      </c>
      <c r="G32" s="14" t="s">
        <v>165</v>
      </c>
      <c r="H32" s="14" t="s">
        <v>244</v>
      </c>
      <c r="I32" s="12" t="s">
        <v>271</v>
      </c>
      <c r="J32" s="38" t="s">
        <v>224</v>
      </c>
      <c r="K32" s="51" t="s">
        <v>415</v>
      </c>
      <c r="L32" s="52" t="s">
        <v>416</v>
      </c>
      <c r="M32" s="39" t="s">
        <v>343</v>
      </c>
      <c r="N32" s="39" t="s">
        <v>344</v>
      </c>
      <c r="O32" s="47" t="s">
        <v>379</v>
      </c>
      <c r="P32" s="38" t="s">
        <v>308</v>
      </c>
      <c r="Q32" s="31">
        <v>2020</v>
      </c>
      <c r="R32" s="33">
        <v>36</v>
      </c>
      <c r="S32" s="27" t="s">
        <v>326</v>
      </c>
      <c r="T32" s="27" t="s">
        <v>326</v>
      </c>
      <c r="U32" s="33">
        <v>36</v>
      </c>
      <c r="V32" s="27" t="s">
        <v>326</v>
      </c>
      <c r="W32" s="27" t="s">
        <v>326</v>
      </c>
      <c r="X32" s="33">
        <v>43.07</v>
      </c>
      <c r="Y32" s="63" t="e">
        <f t="shared" si="1"/>
        <v>#DIV/0!</v>
      </c>
    </row>
    <row r="33" spans="2:25" ht="60" customHeight="1" x14ac:dyDescent="0.25">
      <c r="B33" s="9" t="s">
        <v>26</v>
      </c>
      <c r="C33" s="14" t="s">
        <v>101</v>
      </c>
      <c r="D33" s="14" t="s">
        <v>113</v>
      </c>
      <c r="E33" s="14" t="s">
        <v>114</v>
      </c>
      <c r="F33" s="12" t="s">
        <v>160</v>
      </c>
      <c r="G33" s="14" t="s">
        <v>165</v>
      </c>
      <c r="H33" s="14" t="s">
        <v>244</v>
      </c>
      <c r="I33" s="12" t="s">
        <v>272</v>
      </c>
      <c r="J33" s="38" t="s">
        <v>225</v>
      </c>
      <c r="K33" s="51" t="s">
        <v>415</v>
      </c>
      <c r="L33" s="52" t="s">
        <v>416</v>
      </c>
      <c r="M33" s="39" t="s">
        <v>343</v>
      </c>
      <c r="N33" s="39" t="s">
        <v>344</v>
      </c>
      <c r="O33" s="47" t="s">
        <v>379</v>
      </c>
      <c r="P33" s="38" t="s">
        <v>308</v>
      </c>
      <c r="Q33" s="31">
        <v>2020</v>
      </c>
      <c r="R33" s="33">
        <v>43</v>
      </c>
      <c r="S33" s="27" t="s">
        <v>326</v>
      </c>
      <c r="T33" s="27" t="s">
        <v>326</v>
      </c>
      <c r="U33" s="33">
        <v>43</v>
      </c>
      <c r="V33" s="27" t="s">
        <v>326</v>
      </c>
      <c r="W33" s="27" t="s">
        <v>326</v>
      </c>
      <c r="X33" s="33">
        <v>23.66</v>
      </c>
      <c r="Y33" s="63" t="e">
        <f t="shared" si="1"/>
        <v>#DIV/0!</v>
      </c>
    </row>
    <row r="34" spans="2:25" ht="60" customHeight="1" x14ac:dyDescent="0.25">
      <c r="B34" s="13" t="s">
        <v>26</v>
      </c>
      <c r="C34" s="14" t="s">
        <v>101</v>
      </c>
      <c r="D34" s="14" t="s">
        <v>113</v>
      </c>
      <c r="E34" s="14" t="s">
        <v>114</v>
      </c>
      <c r="F34" s="12" t="s">
        <v>154</v>
      </c>
      <c r="G34" s="14" t="s">
        <v>166</v>
      </c>
      <c r="H34" s="14" t="s">
        <v>30</v>
      </c>
      <c r="I34" s="12" t="s">
        <v>273</v>
      </c>
      <c r="J34" s="38" t="s">
        <v>226</v>
      </c>
      <c r="K34" s="51" t="s">
        <v>309</v>
      </c>
      <c r="L34" s="51" t="s">
        <v>387</v>
      </c>
      <c r="M34" s="18" t="s">
        <v>35</v>
      </c>
      <c r="N34" s="18" t="s">
        <v>36</v>
      </c>
      <c r="O34" s="47" t="s">
        <v>363</v>
      </c>
      <c r="P34" s="38" t="s">
        <v>309</v>
      </c>
      <c r="Q34" s="31">
        <v>2020</v>
      </c>
      <c r="R34" s="31" t="s">
        <v>100</v>
      </c>
      <c r="S34" s="27" t="s">
        <v>326</v>
      </c>
      <c r="T34" s="27" t="s">
        <v>326</v>
      </c>
      <c r="U34" s="33">
        <v>10</v>
      </c>
      <c r="V34" s="27" t="s">
        <v>326</v>
      </c>
      <c r="W34" s="27" t="s">
        <v>326</v>
      </c>
      <c r="X34" s="58" t="s">
        <v>349</v>
      </c>
      <c r="Y34" s="57" t="e">
        <f t="shared" si="1"/>
        <v>#VALUE!</v>
      </c>
    </row>
    <row r="35" spans="2:25" ht="60" customHeight="1" x14ac:dyDescent="0.25">
      <c r="B35" s="9" t="s">
        <v>26</v>
      </c>
      <c r="C35" s="14" t="s">
        <v>101</v>
      </c>
      <c r="D35" s="14" t="s">
        <v>113</v>
      </c>
      <c r="E35" s="14" t="s">
        <v>114</v>
      </c>
      <c r="F35" s="12" t="s">
        <v>161</v>
      </c>
      <c r="G35" s="14" t="s">
        <v>167</v>
      </c>
      <c r="H35" s="14" t="s">
        <v>30</v>
      </c>
      <c r="I35" s="12" t="s">
        <v>274</v>
      </c>
      <c r="J35" s="38" t="s">
        <v>227</v>
      </c>
      <c r="K35" s="51" t="s">
        <v>309</v>
      </c>
      <c r="L35" s="51" t="s">
        <v>387</v>
      </c>
      <c r="M35" s="18" t="s">
        <v>35</v>
      </c>
      <c r="N35" s="18" t="s">
        <v>36</v>
      </c>
      <c r="O35" s="47" t="s">
        <v>363</v>
      </c>
      <c r="P35" s="38" t="s">
        <v>309</v>
      </c>
      <c r="Q35" s="31">
        <v>2020</v>
      </c>
      <c r="R35" s="31" t="s">
        <v>100</v>
      </c>
      <c r="S35" s="27" t="s">
        <v>326</v>
      </c>
      <c r="T35" s="27" t="s">
        <v>326</v>
      </c>
      <c r="U35" s="33">
        <v>5</v>
      </c>
      <c r="V35" s="27" t="s">
        <v>326</v>
      </c>
      <c r="W35" s="27" t="s">
        <v>326</v>
      </c>
      <c r="X35" s="58" t="s">
        <v>350</v>
      </c>
      <c r="Y35" s="57" t="e">
        <f t="shared" si="1"/>
        <v>#VALUE!</v>
      </c>
    </row>
    <row r="36" spans="2:25" ht="60" customHeight="1" x14ac:dyDescent="0.25">
      <c r="B36" s="13" t="s">
        <v>26</v>
      </c>
      <c r="C36" s="14" t="s">
        <v>101</v>
      </c>
      <c r="D36" s="14" t="s">
        <v>115</v>
      </c>
      <c r="E36" s="14" t="s">
        <v>118</v>
      </c>
      <c r="F36" s="12" t="s">
        <v>168</v>
      </c>
      <c r="G36" s="14" t="s">
        <v>172</v>
      </c>
      <c r="H36" s="14" t="s">
        <v>54</v>
      </c>
      <c r="I36" s="12" t="s">
        <v>275</v>
      </c>
      <c r="J36" s="38" t="s">
        <v>228</v>
      </c>
      <c r="K36" s="51" t="s">
        <v>417</v>
      </c>
      <c r="L36" s="52" t="s">
        <v>418</v>
      </c>
      <c r="M36" s="39" t="s">
        <v>335</v>
      </c>
      <c r="N36" s="39" t="s">
        <v>336</v>
      </c>
      <c r="O36" s="48" t="s">
        <v>380</v>
      </c>
      <c r="P36" s="38" t="s">
        <v>310</v>
      </c>
      <c r="Q36" s="31">
        <v>2020</v>
      </c>
      <c r="R36" s="31" t="s">
        <v>100</v>
      </c>
      <c r="S36" s="27" t="s">
        <v>326</v>
      </c>
      <c r="T36" s="27" t="s">
        <v>326</v>
      </c>
      <c r="U36" s="33">
        <v>50</v>
      </c>
      <c r="V36" s="27" t="s">
        <v>326</v>
      </c>
      <c r="W36" s="27" t="s">
        <v>326</v>
      </c>
      <c r="X36" s="33">
        <v>96</v>
      </c>
      <c r="Y36" s="62" t="e">
        <f t="shared" si="1"/>
        <v>#VALUE!</v>
      </c>
    </row>
    <row r="37" spans="2:25" ht="60" customHeight="1" x14ac:dyDescent="0.25">
      <c r="B37" s="9" t="s">
        <v>26</v>
      </c>
      <c r="C37" s="14" t="s">
        <v>101</v>
      </c>
      <c r="D37" s="14" t="s">
        <v>115</v>
      </c>
      <c r="E37" s="14" t="s">
        <v>118</v>
      </c>
      <c r="F37" s="12" t="s">
        <v>171</v>
      </c>
      <c r="G37" s="14" t="s">
        <v>173</v>
      </c>
      <c r="H37" s="14" t="s">
        <v>30</v>
      </c>
      <c r="I37" s="12" t="s">
        <v>276</v>
      </c>
      <c r="J37" s="38" t="s">
        <v>229</v>
      </c>
      <c r="K37" s="51" t="s">
        <v>420</v>
      </c>
      <c r="L37" s="52" t="s">
        <v>419</v>
      </c>
      <c r="M37" s="18" t="s">
        <v>35</v>
      </c>
      <c r="N37" s="39" t="s">
        <v>339</v>
      </c>
      <c r="O37" s="31" t="s">
        <v>367</v>
      </c>
      <c r="P37" s="38" t="s">
        <v>311</v>
      </c>
      <c r="Q37" s="31">
        <v>2020</v>
      </c>
      <c r="R37" s="31" t="s">
        <v>100</v>
      </c>
      <c r="S37" s="27" t="s">
        <v>326</v>
      </c>
      <c r="T37" s="27" t="s">
        <v>326</v>
      </c>
      <c r="U37" s="33">
        <v>0.66</v>
      </c>
      <c r="V37" s="27" t="s">
        <v>326</v>
      </c>
      <c r="W37" s="27" t="s">
        <v>326</v>
      </c>
      <c r="X37" s="33">
        <v>1.29</v>
      </c>
      <c r="Y37" s="62" t="e">
        <f t="shared" si="1"/>
        <v>#VALUE!</v>
      </c>
    </row>
    <row r="38" spans="2:25" ht="60" customHeight="1" x14ac:dyDescent="0.25">
      <c r="B38" s="13" t="s">
        <v>26</v>
      </c>
      <c r="C38" s="14" t="s">
        <v>101</v>
      </c>
      <c r="D38" s="14" t="s">
        <v>116</v>
      </c>
      <c r="E38" s="14" t="s">
        <v>119</v>
      </c>
      <c r="F38" s="12" t="s">
        <v>169</v>
      </c>
      <c r="G38" s="14" t="s">
        <v>174</v>
      </c>
      <c r="H38" s="14" t="s">
        <v>30</v>
      </c>
      <c r="I38" s="12" t="s">
        <v>277</v>
      </c>
      <c r="J38" s="38" t="s">
        <v>230</v>
      </c>
      <c r="K38" s="51" t="s">
        <v>422</v>
      </c>
      <c r="L38" s="52" t="s">
        <v>421</v>
      </c>
      <c r="M38" s="39" t="s">
        <v>345</v>
      </c>
      <c r="N38" s="39" t="s">
        <v>346</v>
      </c>
      <c r="O38" s="49" t="s">
        <v>381</v>
      </c>
      <c r="P38" s="38" t="s">
        <v>312</v>
      </c>
      <c r="Q38" s="31">
        <v>2020</v>
      </c>
      <c r="R38" s="33">
        <v>0</v>
      </c>
      <c r="S38" s="27" t="s">
        <v>326</v>
      </c>
      <c r="T38" s="27" t="s">
        <v>326</v>
      </c>
      <c r="U38" s="33">
        <v>2</v>
      </c>
      <c r="V38" s="27" t="s">
        <v>326</v>
      </c>
      <c r="W38" s="27" t="s">
        <v>326</v>
      </c>
      <c r="X38" s="33">
        <v>5.0000000000000001E-4</v>
      </c>
      <c r="Y38" s="33">
        <f t="shared" si="1"/>
        <v>2.5000000000000001E-2</v>
      </c>
    </row>
    <row r="39" spans="2:25" ht="60" customHeight="1" x14ac:dyDescent="0.25">
      <c r="B39" s="9" t="s">
        <v>26</v>
      </c>
      <c r="C39" s="14" t="s">
        <v>101</v>
      </c>
      <c r="D39" s="14" t="s">
        <v>117</v>
      </c>
      <c r="E39" s="14" t="s">
        <v>120</v>
      </c>
      <c r="F39" s="12" t="s">
        <v>170</v>
      </c>
      <c r="G39" s="14" t="s">
        <v>175</v>
      </c>
      <c r="H39" s="14" t="s">
        <v>56</v>
      </c>
      <c r="I39" s="12" t="s">
        <v>278</v>
      </c>
      <c r="J39" s="38" t="s">
        <v>231</v>
      </c>
      <c r="K39" s="51" t="s">
        <v>423</v>
      </c>
      <c r="L39" s="52" t="s">
        <v>424</v>
      </c>
      <c r="M39" s="18" t="s">
        <v>35</v>
      </c>
      <c r="N39" s="39" t="s">
        <v>339</v>
      </c>
      <c r="O39" s="31" t="s">
        <v>366</v>
      </c>
      <c r="P39" s="38" t="s">
        <v>313</v>
      </c>
      <c r="Q39" s="31">
        <v>2020</v>
      </c>
      <c r="R39" s="31" t="s">
        <v>100</v>
      </c>
      <c r="S39" s="27" t="s">
        <v>326</v>
      </c>
      <c r="T39" s="27" t="s">
        <v>326</v>
      </c>
      <c r="U39" s="33">
        <v>79</v>
      </c>
      <c r="V39" s="27" t="s">
        <v>326</v>
      </c>
      <c r="W39" s="27" t="s">
        <v>326</v>
      </c>
      <c r="X39" s="33">
        <v>100</v>
      </c>
      <c r="Y39" s="62" t="e">
        <f t="shared" si="1"/>
        <v>#VALUE!</v>
      </c>
    </row>
    <row r="40" spans="2:25" ht="60" customHeight="1" x14ac:dyDescent="0.25">
      <c r="B40" s="13" t="s">
        <v>26</v>
      </c>
      <c r="C40" s="14" t="s">
        <v>101</v>
      </c>
      <c r="D40" s="14" t="s">
        <v>117</v>
      </c>
      <c r="E40" s="14" t="s">
        <v>120</v>
      </c>
      <c r="F40" s="12" t="s">
        <v>176</v>
      </c>
      <c r="G40" s="14" t="s">
        <v>184</v>
      </c>
      <c r="H40" s="14" t="s">
        <v>30</v>
      </c>
      <c r="I40" s="12" t="s">
        <v>279</v>
      </c>
      <c r="J40" s="38" t="s">
        <v>232</v>
      </c>
      <c r="K40" s="51" t="s">
        <v>425</v>
      </c>
      <c r="L40" s="52" t="s">
        <v>426</v>
      </c>
      <c r="M40" s="18" t="s">
        <v>35</v>
      </c>
      <c r="N40" s="18" t="s">
        <v>36</v>
      </c>
      <c r="O40" s="14" t="s">
        <v>368</v>
      </c>
      <c r="P40" s="38" t="s">
        <v>314</v>
      </c>
      <c r="Q40" s="31">
        <v>2020</v>
      </c>
      <c r="R40" s="33">
        <v>6</v>
      </c>
      <c r="S40" s="27" t="s">
        <v>326</v>
      </c>
      <c r="T40" s="27" t="s">
        <v>326</v>
      </c>
      <c r="U40" s="33">
        <v>12</v>
      </c>
      <c r="V40" s="27" t="s">
        <v>326</v>
      </c>
      <c r="W40" s="27" t="s">
        <v>326</v>
      </c>
      <c r="X40" s="33">
        <v>19.850000000000001</v>
      </c>
      <c r="Y40" s="33">
        <f t="shared" si="1"/>
        <v>230.83333333333337</v>
      </c>
    </row>
    <row r="41" spans="2:25" ht="60" customHeight="1" x14ac:dyDescent="0.25">
      <c r="B41" s="9" t="s">
        <v>26</v>
      </c>
      <c r="C41" s="14" t="s">
        <v>101</v>
      </c>
      <c r="D41" s="14" t="s">
        <v>117</v>
      </c>
      <c r="E41" s="14" t="s">
        <v>120</v>
      </c>
      <c r="F41" s="12" t="s">
        <v>177</v>
      </c>
      <c r="G41" s="14" t="s">
        <v>185</v>
      </c>
      <c r="H41" s="14" t="s">
        <v>56</v>
      </c>
      <c r="I41" s="12" t="s">
        <v>280</v>
      </c>
      <c r="J41" s="38" t="s">
        <v>233</v>
      </c>
      <c r="K41" s="51" t="s">
        <v>425</v>
      </c>
      <c r="L41" s="52" t="s">
        <v>427</v>
      </c>
      <c r="M41" s="18" t="s">
        <v>35</v>
      </c>
      <c r="N41" s="18" t="s">
        <v>36</v>
      </c>
      <c r="O41" s="14" t="s">
        <v>368</v>
      </c>
      <c r="P41" s="38" t="s">
        <v>314</v>
      </c>
      <c r="Q41" s="31">
        <v>2020</v>
      </c>
      <c r="R41" s="33">
        <v>58</v>
      </c>
      <c r="S41" s="27" t="s">
        <v>326</v>
      </c>
      <c r="T41" s="27" t="s">
        <v>326</v>
      </c>
      <c r="U41" s="33">
        <v>58</v>
      </c>
      <c r="V41" s="27" t="s">
        <v>326</v>
      </c>
      <c r="W41" s="27" t="s">
        <v>326</v>
      </c>
      <c r="X41" s="33">
        <v>8.8000000000000007</v>
      </c>
      <c r="Y41" s="63" t="e">
        <f t="shared" si="1"/>
        <v>#DIV/0!</v>
      </c>
    </row>
    <row r="42" spans="2:25" ht="60" customHeight="1" x14ac:dyDescent="0.25">
      <c r="B42" s="9" t="s">
        <v>26</v>
      </c>
      <c r="C42" s="14" t="s">
        <v>101</v>
      </c>
      <c r="D42" s="14" t="s">
        <v>117</v>
      </c>
      <c r="E42" s="14" t="s">
        <v>120</v>
      </c>
      <c r="F42" s="12" t="s">
        <v>178</v>
      </c>
      <c r="G42" s="14" t="s">
        <v>186</v>
      </c>
      <c r="H42" s="14" t="s">
        <v>30</v>
      </c>
      <c r="I42" s="12" t="s">
        <v>281</v>
      </c>
      <c r="J42" s="38" t="s">
        <v>234</v>
      </c>
      <c r="K42" s="51" t="s">
        <v>428</v>
      </c>
      <c r="L42" s="52" t="s">
        <v>429</v>
      </c>
      <c r="M42" s="18" t="s">
        <v>35</v>
      </c>
      <c r="N42" s="18" t="s">
        <v>36</v>
      </c>
      <c r="O42" s="14" t="s">
        <v>364</v>
      </c>
      <c r="P42" s="54" t="s">
        <v>309</v>
      </c>
      <c r="Q42" s="31">
        <v>2020</v>
      </c>
      <c r="R42" s="33">
        <v>43</v>
      </c>
      <c r="S42" s="27" t="s">
        <v>326</v>
      </c>
      <c r="T42" s="27" t="s">
        <v>326</v>
      </c>
      <c r="U42" s="33">
        <v>48</v>
      </c>
      <c r="V42" s="27" t="s">
        <v>326</v>
      </c>
      <c r="W42" s="27" t="s">
        <v>326</v>
      </c>
      <c r="X42" s="33">
        <v>50.82</v>
      </c>
      <c r="Y42" s="33">
        <f t="shared" si="1"/>
        <v>156.4</v>
      </c>
    </row>
    <row r="43" spans="2:25" ht="60" customHeight="1" x14ac:dyDescent="0.25">
      <c r="B43" s="13" t="s">
        <v>26</v>
      </c>
      <c r="C43" s="14" t="s">
        <v>101</v>
      </c>
      <c r="D43" s="14" t="s">
        <v>117</v>
      </c>
      <c r="E43" s="14" t="s">
        <v>120</v>
      </c>
      <c r="F43" s="12" t="s">
        <v>179</v>
      </c>
      <c r="G43" s="14" t="s">
        <v>187</v>
      </c>
      <c r="H43" s="14" t="s">
        <v>245</v>
      </c>
      <c r="I43" s="12" t="s">
        <v>282</v>
      </c>
      <c r="J43" s="38" t="s">
        <v>235</v>
      </c>
      <c r="K43" s="51" t="s">
        <v>430</v>
      </c>
      <c r="L43" s="52" t="s">
        <v>431</v>
      </c>
      <c r="M43" s="18" t="s">
        <v>35</v>
      </c>
      <c r="N43" s="39" t="s">
        <v>339</v>
      </c>
      <c r="O43" s="14" t="s">
        <v>365</v>
      </c>
      <c r="P43" s="54" t="s">
        <v>315</v>
      </c>
      <c r="Q43" s="31">
        <v>2020</v>
      </c>
      <c r="R43" s="31" t="s">
        <v>100</v>
      </c>
      <c r="S43" s="27" t="s">
        <v>326</v>
      </c>
      <c r="T43" s="27" t="s">
        <v>326</v>
      </c>
      <c r="U43" s="33">
        <v>18.670000000000002</v>
      </c>
      <c r="V43" s="27" t="s">
        <v>326</v>
      </c>
      <c r="W43" s="27" t="s">
        <v>326</v>
      </c>
      <c r="X43" s="33">
        <v>20</v>
      </c>
      <c r="Y43" s="62" t="e">
        <f t="shared" si="1"/>
        <v>#VALUE!</v>
      </c>
    </row>
    <row r="44" spans="2:25" ht="60" customHeight="1" x14ac:dyDescent="0.25">
      <c r="B44" s="9" t="s">
        <v>26</v>
      </c>
      <c r="C44" s="14" t="s">
        <v>101</v>
      </c>
      <c r="D44" s="14" t="s">
        <v>117</v>
      </c>
      <c r="E44" s="14" t="s">
        <v>120</v>
      </c>
      <c r="F44" s="12" t="s">
        <v>180</v>
      </c>
      <c r="G44" s="14" t="s">
        <v>188</v>
      </c>
      <c r="H44" s="14" t="s">
        <v>54</v>
      </c>
      <c r="I44" s="12" t="s">
        <v>283</v>
      </c>
      <c r="J44" s="38" t="s">
        <v>236</v>
      </c>
      <c r="K44" s="51" t="s">
        <v>432</v>
      </c>
      <c r="L44" s="52" t="s">
        <v>433</v>
      </c>
      <c r="M44" s="18" t="s">
        <v>35</v>
      </c>
      <c r="N44" s="18" t="s">
        <v>36</v>
      </c>
      <c r="O44" s="14" t="s">
        <v>364</v>
      </c>
      <c r="P44" s="54" t="s">
        <v>383</v>
      </c>
      <c r="Q44" s="31">
        <v>2020</v>
      </c>
      <c r="R44" s="31" t="s">
        <v>100</v>
      </c>
      <c r="S44" s="27" t="s">
        <v>326</v>
      </c>
      <c r="T44" s="27" t="s">
        <v>326</v>
      </c>
      <c r="U44" s="33">
        <v>35</v>
      </c>
      <c r="V44" s="27" t="s">
        <v>326</v>
      </c>
      <c r="W44" s="27" t="s">
        <v>326</v>
      </c>
      <c r="X44" s="33">
        <v>15.09</v>
      </c>
      <c r="Y44" s="62" t="e">
        <f t="shared" si="1"/>
        <v>#VALUE!</v>
      </c>
    </row>
    <row r="45" spans="2:25" ht="60" customHeight="1" x14ac:dyDescent="0.25">
      <c r="B45" s="13" t="s">
        <v>26</v>
      </c>
      <c r="C45" s="14" t="s">
        <v>101</v>
      </c>
      <c r="D45" s="14" t="s">
        <v>117</v>
      </c>
      <c r="E45" s="14" t="s">
        <v>120</v>
      </c>
      <c r="F45" s="12" t="s">
        <v>181</v>
      </c>
      <c r="G45" s="14" t="s">
        <v>189</v>
      </c>
      <c r="H45" s="14" t="s">
        <v>246</v>
      </c>
      <c r="I45" s="12" t="s">
        <v>284</v>
      </c>
      <c r="J45" s="38" t="s">
        <v>237</v>
      </c>
      <c r="K45" s="51" t="s">
        <v>434</v>
      </c>
      <c r="L45" s="52" t="s">
        <v>435</v>
      </c>
      <c r="M45" s="18" t="s">
        <v>35</v>
      </c>
      <c r="N45" s="18" t="s">
        <v>36</v>
      </c>
      <c r="O45" s="14" t="s">
        <v>364</v>
      </c>
      <c r="P45" s="54" t="s">
        <v>383</v>
      </c>
      <c r="Q45" s="31">
        <v>2020</v>
      </c>
      <c r="R45" s="31" t="s">
        <v>100</v>
      </c>
      <c r="S45" s="27" t="s">
        <v>326</v>
      </c>
      <c r="T45" s="27" t="s">
        <v>326</v>
      </c>
      <c r="U45" s="33">
        <v>28.77</v>
      </c>
      <c r="V45" s="27" t="s">
        <v>326</v>
      </c>
      <c r="W45" s="27" t="s">
        <v>326</v>
      </c>
      <c r="X45" s="58" t="s">
        <v>351</v>
      </c>
      <c r="Y45" s="57" t="e">
        <f t="shared" si="1"/>
        <v>#VALUE!</v>
      </c>
    </row>
    <row r="46" spans="2:25" ht="60" customHeight="1" x14ac:dyDescent="0.25">
      <c r="B46" s="9" t="s">
        <v>26</v>
      </c>
      <c r="C46" s="14" t="s">
        <v>101</v>
      </c>
      <c r="D46" s="14" t="s">
        <v>117</v>
      </c>
      <c r="E46" s="14" t="s">
        <v>120</v>
      </c>
      <c r="F46" s="12" t="s">
        <v>182</v>
      </c>
      <c r="G46" s="14" t="s">
        <v>190</v>
      </c>
      <c r="H46" s="14" t="s">
        <v>54</v>
      </c>
      <c r="I46" s="12" t="s">
        <v>285</v>
      </c>
      <c r="J46" s="38" t="s">
        <v>238</v>
      </c>
      <c r="K46" s="51" t="s">
        <v>436</v>
      </c>
      <c r="L46" s="52" t="s">
        <v>437</v>
      </c>
      <c r="M46" s="18" t="s">
        <v>35</v>
      </c>
      <c r="N46" s="18" t="s">
        <v>36</v>
      </c>
      <c r="O46" s="14" t="s">
        <v>364</v>
      </c>
      <c r="P46" s="54" t="s">
        <v>384</v>
      </c>
      <c r="Q46" s="31">
        <v>2020</v>
      </c>
      <c r="R46" s="33">
        <v>7</v>
      </c>
      <c r="S46" s="27" t="s">
        <v>326</v>
      </c>
      <c r="T46" s="27" t="s">
        <v>326</v>
      </c>
      <c r="U46" s="33">
        <v>12</v>
      </c>
      <c r="V46" s="27" t="s">
        <v>326</v>
      </c>
      <c r="W46" s="27" t="s">
        <v>326</v>
      </c>
      <c r="X46" s="33">
        <v>36.729999999999997</v>
      </c>
      <c r="Y46" s="33">
        <f t="shared" si="1"/>
        <v>594.6</v>
      </c>
    </row>
    <row r="47" spans="2:25" ht="60" customHeight="1" x14ac:dyDescent="0.25">
      <c r="B47" s="13" t="s">
        <v>26</v>
      </c>
      <c r="C47" s="14" t="s">
        <v>101</v>
      </c>
      <c r="D47" s="14" t="s">
        <v>117</v>
      </c>
      <c r="E47" s="14" t="s">
        <v>120</v>
      </c>
      <c r="F47" s="12" t="s">
        <v>183</v>
      </c>
      <c r="G47" s="14" t="s">
        <v>191</v>
      </c>
      <c r="H47" s="14" t="s">
        <v>55</v>
      </c>
      <c r="I47" s="12" t="s">
        <v>286</v>
      </c>
      <c r="J47" s="38" t="s">
        <v>239</v>
      </c>
      <c r="K47" s="51" t="s">
        <v>415</v>
      </c>
      <c r="L47" s="52" t="s">
        <v>416</v>
      </c>
      <c r="M47" s="39" t="s">
        <v>343</v>
      </c>
      <c r="N47" s="39" t="s">
        <v>344</v>
      </c>
      <c r="O47" s="50" t="s">
        <v>379</v>
      </c>
      <c r="P47" s="54" t="s">
        <v>308</v>
      </c>
      <c r="Q47" s="31">
        <v>2020</v>
      </c>
      <c r="R47" s="31" t="s">
        <v>100</v>
      </c>
      <c r="S47" s="27" t="s">
        <v>326</v>
      </c>
      <c r="T47" s="27" t="s">
        <v>326</v>
      </c>
      <c r="U47" s="33">
        <v>1</v>
      </c>
      <c r="V47" s="27" t="s">
        <v>326</v>
      </c>
      <c r="W47" s="27" t="s">
        <v>326</v>
      </c>
      <c r="X47" s="33">
        <v>101.28</v>
      </c>
      <c r="Y47" s="62" t="e">
        <f t="shared" si="1"/>
        <v>#VALUE!</v>
      </c>
    </row>
    <row r="48" spans="2:25" ht="60" customHeight="1" x14ac:dyDescent="0.25">
      <c r="B48" s="13" t="s">
        <v>27</v>
      </c>
      <c r="C48" s="14" t="s">
        <v>60</v>
      </c>
      <c r="D48" s="14" t="s">
        <v>51</v>
      </c>
      <c r="E48" s="14" t="s">
        <v>121</v>
      </c>
      <c r="F48" s="12" t="s">
        <v>192</v>
      </c>
      <c r="G48" s="14" t="s">
        <v>196</v>
      </c>
      <c r="H48" s="14" t="s">
        <v>30</v>
      </c>
      <c r="I48" s="12" t="s">
        <v>287</v>
      </c>
      <c r="J48" s="38" t="s">
        <v>240</v>
      </c>
      <c r="K48" s="51" t="s">
        <v>309</v>
      </c>
      <c r="L48" s="51" t="s">
        <v>387</v>
      </c>
      <c r="M48" s="18" t="s">
        <v>35</v>
      </c>
      <c r="N48" s="18" t="s">
        <v>36</v>
      </c>
      <c r="O48" s="14" t="s">
        <v>382</v>
      </c>
      <c r="P48" s="54" t="s">
        <v>309</v>
      </c>
      <c r="Q48" s="31">
        <v>2020</v>
      </c>
      <c r="R48" s="31" t="s">
        <v>100</v>
      </c>
      <c r="S48" s="27" t="s">
        <v>326</v>
      </c>
      <c r="T48" s="27" t="s">
        <v>326</v>
      </c>
      <c r="U48" s="33">
        <v>12</v>
      </c>
      <c r="V48" s="27" t="s">
        <v>326</v>
      </c>
      <c r="W48" s="27" t="s">
        <v>326</v>
      </c>
      <c r="X48" s="58" t="s">
        <v>353</v>
      </c>
      <c r="Y48" s="57" t="e">
        <f t="shared" si="1"/>
        <v>#VALUE!</v>
      </c>
    </row>
    <row r="49" spans="2:25" ht="60" customHeight="1" x14ac:dyDescent="0.25">
      <c r="B49" s="9" t="s">
        <v>27</v>
      </c>
      <c r="C49" s="14" t="s">
        <v>60</v>
      </c>
      <c r="D49" s="14" t="s">
        <v>51</v>
      </c>
      <c r="E49" s="14" t="s">
        <v>121</v>
      </c>
      <c r="F49" s="12" t="s">
        <v>193</v>
      </c>
      <c r="G49" s="14" t="s">
        <v>197</v>
      </c>
      <c r="H49" s="14" t="s">
        <v>247</v>
      </c>
      <c r="I49" s="12" t="s">
        <v>288</v>
      </c>
      <c r="J49" s="38" t="s">
        <v>241</v>
      </c>
      <c r="K49" s="51" t="s">
        <v>18</v>
      </c>
      <c r="L49" s="52" t="s">
        <v>438</v>
      </c>
      <c r="M49" s="39" t="s">
        <v>337</v>
      </c>
      <c r="N49" s="14"/>
      <c r="O49" s="14"/>
      <c r="P49" s="38" t="s">
        <v>316</v>
      </c>
      <c r="Q49" s="31">
        <v>2020</v>
      </c>
      <c r="R49" s="31">
        <v>47.7</v>
      </c>
      <c r="S49" s="27" t="s">
        <v>326</v>
      </c>
      <c r="T49" s="27" t="s">
        <v>326</v>
      </c>
      <c r="U49" s="33">
        <v>49</v>
      </c>
      <c r="V49" s="27" t="s">
        <v>326</v>
      </c>
      <c r="W49" s="27" t="s">
        <v>326</v>
      </c>
      <c r="X49" s="58" t="s">
        <v>325</v>
      </c>
      <c r="Y49" s="57" t="e">
        <f t="shared" si="1"/>
        <v>#VALUE!</v>
      </c>
    </row>
    <row r="50" spans="2:25" ht="60" customHeight="1" x14ac:dyDescent="0.25">
      <c r="B50" s="13" t="s">
        <v>27</v>
      </c>
      <c r="C50" s="14" t="s">
        <v>60</v>
      </c>
      <c r="D50" s="14" t="s">
        <v>52</v>
      </c>
      <c r="E50" s="14" t="s">
        <v>122</v>
      </c>
      <c r="F50" s="12" t="s">
        <v>194</v>
      </c>
      <c r="G50" s="14" t="s">
        <v>198</v>
      </c>
      <c r="H50" s="14" t="s">
        <v>248</v>
      </c>
      <c r="I50" s="12" t="s">
        <v>289</v>
      </c>
      <c r="J50" s="38" t="s">
        <v>242</v>
      </c>
      <c r="K50" s="51" t="s">
        <v>440</v>
      </c>
      <c r="L50" s="52" t="s">
        <v>439</v>
      </c>
      <c r="M50" s="39" t="s">
        <v>341</v>
      </c>
      <c r="N50" s="39" t="s">
        <v>342</v>
      </c>
      <c r="O50" s="14"/>
      <c r="P50" s="38" t="s">
        <v>317</v>
      </c>
      <c r="Q50" s="31">
        <v>2020</v>
      </c>
      <c r="R50" s="33">
        <v>4</v>
      </c>
      <c r="S50" s="27" t="s">
        <v>326</v>
      </c>
      <c r="T50" s="27" t="s">
        <v>326</v>
      </c>
      <c r="U50" s="33">
        <v>18</v>
      </c>
      <c r="V50" s="27" t="s">
        <v>326</v>
      </c>
      <c r="W50" s="27" t="s">
        <v>326</v>
      </c>
      <c r="X50" s="33">
        <v>6.6</v>
      </c>
      <c r="Y50" s="33">
        <f t="shared" si="1"/>
        <v>18.571428571428569</v>
      </c>
    </row>
    <row r="51" spans="2:25" ht="90" customHeight="1" x14ac:dyDescent="0.25">
      <c r="B51" s="9" t="s">
        <v>27</v>
      </c>
      <c r="C51" s="14" t="s">
        <v>60</v>
      </c>
      <c r="D51" s="14" t="s">
        <v>53</v>
      </c>
      <c r="E51" s="14" t="s">
        <v>123</v>
      </c>
      <c r="F51" s="12" t="s">
        <v>195</v>
      </c>
      <c r="G51" s="14" t="s">
        <v>199</v>
      </c>
      <c r="H51" s="14" t="s">
        <v>30</v>
      </c>
      <c r="I51" s="12" t="s">
        <v>290</v>
      </c>
      <c r="J51" s="38" t="s">
        <v>243</v>
      </c>
      <c r="K51" s="51" t="s">
        <v>309</v>
      </c>
      <c r="L51" s="51" t="s">
        <v>387</v>
      </c>
      <c r="M51" s="18" t="s">
        <v>35</v>
      </c>
      <c r="N51" s="18" t="s">
        <v>36</v>
      </c>
      <c r="O51" s="14" t="s">
        <v>363</v>
      </c>
      <c r="P51" s="38" t="s">
        <v>309</v>
      </c>
      <c r="Q51" s="31">
        <v>2020</v>
      </c>
      <c r="R51" s="31" t="s">
        <v>100</v>
      </c>
      <c r="S51" s="27" t="s">
        <v>326</v>
      </c>
      <c r="T51" s="27" t="s">
        <v>326</v>
      </c>
      <c r="U51" s="33">
        <v>42</v>
      </c>
      <c r="V51" s="27" t="s">
        <v>326</v>
      </c>
      <c r="W51" s="27" t="s">
        <v>326</v>
      </c>
      <c r="X51" s="58" t="s">
        <v>352</v>
      </c>
      <c r="Y51" s="57" t="e">
        <f t="shared" si="1"/>
        <v>#VALUE!</v>
      </c>
    </row>
    <row r="52" spans="2:25" ht="12.75" customHeight="1" x14ac:dyDescent="0.25">
      <c r="B52" s="65" t="s">
        <v>444</v>
      </c>
    </row>
    <row r="53" spans="2:25" ht="32.25" customHeight="1" x14ac:dyDescent="0.25">
      <c r="B53" s="67" t="s">
        <v>370</v>
      </c>
      <c r="C53" s="67"/>
      <c r="D53" s="67"/>
      <c r="E53" s="67"/>
      <c r="F53" s="67"/>
      <c r="G53" s="67"/>
      <c r="H53" s="67"/>
      <c r="I53" s="67"/>
    </row>
    <row r="54" spans="2:25" ht="15.75" x14ac:dyDescent="0.25">
      <c r="B54" s="68" t="s">
        <v>360</v>
      </c>
      <c r="C54" s="68"/>
      <c r="D54" s="68"/>
      <c r="E54" s="68"/>
      <c r="F54" s="68"/>
      <c r="G54" s="68"/>
      <c r="H54" s="68"/>
      <c r="I54" s="68"/>
    </row>
    <row r="55" spans="2:25" ht="15.75" x14ac:dyDescent="0.25">
      <c r="B55" s="68" t="s">
        <v>361</v>
      </c>
      <c r="C55" s="68"/>
      <c r="D55" s="68"/>
      <c r="E55" s="68"/>
      <c r="F55" s="68"/>
      <c r="G55" s="68"/>
      <c r="H55" s="68"/>
      <c r="I55" s="68"/>
    </row>
    <row r="56" spans="2:25" ht="85.5" customHeight="1" x14ac:dyDescent="0.25">
      <c r="B56" s="90" t="s">
        <v>354</v>
      </c>
      <c r="C56" s="90"/>
      <c r="D56" s="90"/>
      <c r="E56" s="90"/>
      <c r="F56" s="90"/>
      <c r="G56" s="90"/>
      <c r="H56" s="90"/>
      <c r="I56" s="90"/>
    </row>
    <row r="57" spans="2:25" ht="105.75" customHeight="1" x14ac:dyDescent="0.25">
      <c r="B57" s="90" t="s">
        <v>355</v>
      </c>
      <c r="C57" s="91"/>
      <c r="D57" s="91"/>
      <c r="E57" s="91"/>
      <c r="F57" s="91"/>
      <c r="G57" s="91"/>
      <c r="H57" s="91"/>
      <c r="I57" s="91"/>
    </row>
    <row r="58" spans="2:25" ht="39" customHeight="1" x14ac:dyDescent="0.25">
      <c r="B58" s="92" t="s">
        <v>356</v>
      </c>
      <c r="C58" s="92"/>
      <c r="D58" s="92"/>
      <c r="E58" s="92"/>
      <c r="F58" s="92"/>
      <c r="G58" s="92"/>
      <c r="H58" s="92"/>
      <c r="I58" s="92"/>
    </row>
    <row r="59" spans="2:25" ht="36" customHeight="1" x14ac:dyDescent="0.25">
      <c r="B59" s="92" t="s">
        <v>357</v>
      </c>
      <c r="C59" s="92"/>
      <c r="D59" s="92"/>
      <c r="E59" s="92"/>
      <c r="F59" s="92"/>
      <c r="G59" s="92"/>
      <c r="H59" s="92"/>
      <c r="I59" s="92"/>
    </row>
    <row r="60" spans="2:25" ht="33" customHeight="1" x14ac:dyDescent="0.25">
      <c r="B60" s="92" t="s">
        <v>358</v>
      </c>
      <c r="C60" s="92"/>
      <c r="D60" s="92"/>
      <c r="E60" s="92"/>
      <c r="F60" s="92"/>
      <c r="G60" s="92"/>
      <c r="H60" s="92"/>
      <c r="I60" s="92"/>
    </row>
  </sheetData>
  <mergeCells count="19">
    <mergeCell ref="B56:I56"/>
    <mergeCell ref="B57:I57"/>
    <mergeCell ref="B58:I58"/>
    <mergeCell ref="B59:I59"/>
    <mergeCell ref="B60:I60"/>
    <mergeCell ref="B55:I55"/>
    <mergeCell ref="B54:I54"/>
    <mergeCell ref="B53:I53"/>
    <mergeCell ref="Y7:Y8"/>
    <mergeCell ref="S7:U7"/>
    <mergeCell ref="V7:X7"/>
    <mergeCell ref="B7:C7"/>
    <mergeCell ref="Q7:R7"/>
    <mergeCell ref="D7:E7"/>
    <mergeCell ref="F7:G7"/>
    <mergeCell ref="H7:H8"/>
    <mergeCell ref="P7:P8"/>
    <mergeCell ref="I7:L7"/>
    <mergeCell ref="M7:O7"/>
  </mergeCells>
  <phoneticPr fontId="3"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Objetivos prioritarios</vt:lpstr>
      <vt:lpstr>Servicios</vt:lpstr>
      <vt:lpstr>'Objetivos prioritarios'!Área_de_impresión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DNSE</dc:creator>
  <cp:lastModifiedBy>Joel Percy Mitacc Alca</cp:lastModifiedBy>
  <dcterms:created xsi:type="dcterms:W3CDTF">2021-05-06T16:10:06Z</dcterms:created>
  <dcterms:modified xsi:type="dcterms:W3CDTF">2022-06-01T13:58:52Z</dcterms:modified>
</cp:coreProperties>
</file>